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４年度\041100 ★版下作成開始★\②集計表形式（リンク用）\"/>
    </mc:Choice>
  </mc:AlternateContent>
  <bookViews>
    <workbookView xWindow="480" yWindow="105" windowWidth="18180" windowHeight="11625" activeTab="1"/>
  </bookViews>
  <sheets>
    <sheet name="表42" sheetId="4" r:id="rId1"/>
    <sheet name="表42総括(区)" sheetId="5" r:id="rId2"/>
    <sheet name="表42総括(都)" sheetId="6" r:id="rId3"/>
  </sheets>
  <definedNames>
    <definedName name="_xlnm.Print_Area" localSheetId="0">表42!$A$1:$AZ$36</definedName>
    <definedName name="_xlnm.Print_Area" localSheetId="1">'表42総括(区)'!$A$1:$AA$11</definedName>
    <definedName name="_xlnm.Print_Area" localSheetId="2">'表42総括(都)'!$A$1:$AA$11</definedName>
    <definedName name="_xlnm.Print_Titles" localSheetId="0">表42!$A:$B,表42!$1:$10</definedName>
    <definedName name="_xlnm.Print_Titles" localSheetId="1">'表42総括(区)'!$A:$B,'表42総括(区)'!$1:$9</definedName>
    <definedName name="_xlnm.Print_Titles" localSheetId="2">'表42総括(都)'!$A:$B,'表42総括(都)'!$1:$9</definedName>
    <definedName name="宅地・山林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AH34" i="4" l="1"/>
  <c r="I11" i="5"/>
  <c r="AG34" i="4"/>
  <c r="AG36" i="4"/>
  <c r="H11" i="6" s="1"/>
  <c r="AF34" i="4"/>
  <c r="G11" i="5" s="1"/>
  <c r="AE34" i="4"/>
  <c r="F11" i="5" s="1"/>
  <c r="F34" i="4"/>
  <c r="F10" i="5" s="1"/>
  <c r="G34" i="4"/>
  <c r="G10" i="5" s="1"/>
  <c r="H34" i="4"/>
  <c r="H36" i="4" s="1"/>
  <c r="H10" i="6" s="1"/>
  <c r="I34" i="4"/>
  <c r="I10" i="5"/>
  <c r="I36" i="4"/>
  <c r="I10" i="6"/>
  <c r="D34" i="4"/>
  <c r="D10" i="5"/>
  <c r="E34" i="4"/>
  <c r="E10" i="5"/>
  <c r="J34" i="4"/>
  <c r="J10" i="5"/>
  <c r="K34" i="4"/>
  <c r="K10" i="5"/>
  <c r="L34" i="4"/>
  <c r="L10" i="5"/>
  <c r="M34" i="4"/>
  <c r="M10" i="5"/>
  <c r="N34" i="4"/>
  <c r="N10" i="5"/>
  <c r="O34" i="4"/>
  <c r="O10" i="5"/>
  <c r="P34" i="4"/>
  <c r="P10" i="5"/>
  <c r="Q34" i="4"/>
  <c r="Q10" i="5"/>
  <c r="R34" i="4"/>
  <c r="R10" i="5"/>
  <c r="S34" i="4"/>
  <c r="S36" i="4"/>
  <c r="S10" i="6" s="1"/>
  <c r="T34" i="4"/>
  <c r="T36" i="4" s="1"/>
  <c r="T10" i="6" s="1"/>
  <c r="U34" i="4"/>
  <c r="U36" i="4"/>
  <c r="U10" i="6" s="1"/>
  <c r="V34" i="4"/>
  <c r="V36" i="4" s="1"/>
  <c r="V10" i="6" s="1"/>
  <c r="W34" i="4"/>
  <c r="W36" i="4"/>
  <c r="W10" i="6" s="1"/>
  <c r="X34" i="4"/>
  <c r="X36" i="4" s="1"/>
  <c r="X10" i="6" s="1"/>
  <c r="Y34" i="4"/>
  <c r="Y36" i="4"/>
  <c r="Y10" i="6" s="1"/>
  <c r="Z34" i="4"/>
  <c r="Z36" i="4" s="1"/>
  <c r="Z10" i="6" s="1"/>
  <c r="AA34" i="4"/>
  <c r="AA10" i="5"/>
  <c r="AB34" i="4"/>
  <c r="C11" i="5"/>
  <c r="AC34" i="4"/>
  <c r="AC36" i="4"/>
  <c r="D11" i="6" s="1"/>
  <c r="AD34" i="4"/>
  <c r="E11" i="5" s="1"/>
  <c r="AI34" i="4"/>
  <c r="J11" i="5" s="1"/>
  <c r="AJ34" i="4"/>
  <c r="K11" i="5" s="1"/>
  <c r="AK34" i="4"/>
  <c r="L11" i="5" s="1"/>
  <c r="AL34" i="4"/>
  <c r="AL36" i="4" s="1"/>
  <c r="M11" i="6" s="1"/>
  <c r="AM34" i="4"/>
  <c r="AM36" i="4"/>
  <c r="N11" i="6" s="1"/>
  <c r="AN34" i="4"/>
  <c r="AN36" i="4" s="1"/>
  <c r="O11" i="6" s="1"/>
  <c r="AO34" i="4"/>
  <c r="AO36" i="4"/>
  <c r="P11" i="6" s="1"/>
  <c r="AP34" i="4"/>
  <c r="AP36" i="4" s="1"/>
  <c r="Q11" i="6" s="1"/>
  <c r="AQ34" i="4"/>
  <c r="R11" i="5"/>
  <c r="AR34" i="4"/>
  <c r="AR36" i="4"/>
  <c r="S11" i="6" s="1"/>
  <c r="AS34" i="4"/>
  <c r="T11" i="5" s="1"/>
  <c r="AT34" i="4"/>
  <c r="AT36" i="4" s="1"/>
  <c r="U11" i="6" s="1"/>
  <c r="AU34" i="4"/>
  <c r="V11" i="5"/>
  <c r="AV34" i="4"/>
  <c r="AV36" i="4"/>
  <c r="W11" i="6" s="1"/>
  <c r="AW34" i="4"/>
  <c r="AW36" i="4" s="1"/>
  <c r="X11" i="6" s="1"/>
  <c r="AX34" i="4"/>
  <c r="AX36" i="4"/>
  <c r="Y11" i="6" s="1"/>
  <c r="AY34" i="4"/>
  <c r="Z11" i="5" s="1"/>
  <c r="AZ34" i="4"/>
  <c r="AA11" i="5" s="1"/>
  <c r="C34" i="4"/>
  <c r="C36" i="4" s="1"/>
  <c r="C10" i="6" s="1"/>
  <c r="AO4" i="4"/>
  <c r="P4" i="4"/>
  <c r="AS36" i="4"/>
  <c r="T11" i="6" s="1"/>
  <c r="Q11" i="5"/>
  <c r="H11" i="5"/>
  <c r="X11" i="5"/>
  <c r="P11" i="5"/>
  <c r="H10" i="5"/>
  <c r="N36" i="4"/>
  <c r="N10" i="6"/>
  <c r="R36" i="4"/>
  <c r="R10" i="6"/>
  <c r="AB36" i="4"/>
  <c r="C11" i="6"/>
  <c r="W10" i="5"/>
  <c r="C10" i="5"/>
  <c r="W11" i="5"/>
  <c r="AI36" i="4"/>
  <c r="J11" i="6" s="1"/>
  <c r="L36" i="4"/>
  <c r="L10" i="6" s="1"/>
  <c r="J36" i="4"/>
  <c r="J10" i="6" s="1"/>
  <c r="Y10" i="5"/>
  <c r="AZ36" i="4"/>
  <c r="AA11" i="6" s="1"/>
  <c r="M11" i="5"/>
  <c r="N11" i="5"/>
  <c r="V10" i="5"/>
  <c r="U10" i="5"/>
  <c r="X10" i="5"/>
  <c r="O36" i="4"/>
  <c r="O10" i="6"/>
  <c r="K36" i="4"/>
  <c r="K10" i="6" s="1"/>
  <c r="Q36" i="4"/>
  <c r="Q10" i="6" s="1"/>
  <c r="D36" i="4"/>
  <c r="D10" i="6" s="1"/>
  <c r="P36" i="4"/>
  <c r="P10" i="6" s="1"/>
  <c r="E36" i="4"/>
  <c r="E10" i="6" s="1"/>
  <c r="S11" i="5"/>
  <c r="AQ36" i="4"/>
  <c r="R11" i="6"/>
  <c r="Y11" i="5"/>
  <c r="AA36" i="4"/>
  <c r="AA10" i="6" s="1"/>
  <c r="AU36" i="4"/>
  <c r="V11" i="6" s="1"/>
  <c r="M36" i="4"/>
  <c r="M10" i="6" s="1"/>
  <c r="AH36" i="4"/>
  <c r="I11" i="6" s="1"/>
  <c r="D11" i="5"/>
  <c r="S10" i="5"/>
  <c r="T10" i="5" l="1"/>
  <c r="O11" i="5"/>
  <c r="AY36" i="4"/>
  <c r="Z11" i="6" s="1"/>
  <c r="F36" i="4"/>
  <c r="F10" i="6" s="1"/>
  <c r="G36" i="4"/>
  <c r="G10" i="6" s="1"/>
  <c r="Z10" i="5"/>
  <c r="AD36" i="4"/>
  <c r="E11" i="6" s="1"/>
  <c r="AJ36" i="4"/>
  <c r="K11" i="6" s="1"/>
  <c r="AE36" i="4"/>
  <c r="F11" i="6" s="1"/>
  <c r="AF36" i="4"/>
  <c r="G11" i="6" s="1"/>
  <c r="AK36" i="4"/>
  <c r="L11" i="6" s="1"/>
  <c r="U11" i="5"/>
</calcChain>
</file>

<file path=xl/sharedStrings.xml><?xml version="1.0" encoding="utf-8"?>
<sst xmlns="http://schemas.openxmlformats.org/spreadsheetml/2006/main" count="383" uniqueCount="92">
  <si>
    <t>(1)</t>
    <phoneticPr fontId="4"/>
  </si>
  <si>
    <t>(2)</t>
  </si>
  <si>
    <t>(3)</t>
  </si>
  <si>
    <t>(4)</t>
  </si>
  <si>
    <t>(5)</t>
  </si>
  <si>
    <t>(6)</t>
  </si>
  <si>
    <t>(7)</t>
  </si>
  <si>
    <t>(8)</t>
  </si>
  <si>
    <t>(9)</t>
  </si>
  <si>
    <t>(11)</t>
  </si>
  <si>
    <t>(12)</t>
  </si>
  <si>
    <t>(13)</t>
  </si>
  <si>
    <t>(14)</t>
  </si>
  <si>
    <t>(15)</t>
  </si>
  <si>
    <t>(16)</t>
  </si>
  <si>
    <t>(17)</t>
  </si>
  <si>
    <t>(18)</t>
  </si>
  <si>
    <t>(19)</t>
  </si>
  <si>
    <t>(20)</t>
  </si>
  <si>
    <t>(21)</t>
  </si>
  <si>
    <t>行番号</t>
    <rPh sb="0" eb="3">
      <t>ギョウバンゴウ</t>
    </rPh>
    <phoneticPr fontId="4"/>
  </si>
  <si>
    <t>区分</t>
    <rPh sb="0" eb="2">
      <t>クブン</t>
    </rPh>
    <phoneticPr fontId="4"/>
  </si>
  <si>
    <t>市町村民税</t>
    <rPh sb="0" eb="5">
      <t>シチョウソンミンゼイ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</si>
  <si>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</si>
  <si>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合　計</t>
    <rPh sb="0" eb="1">
      <t>ゴウ</t>
    </rPh>
    <rPh sb="2" eb="3">
      <t>ケイ</t>
    </rPh>
    <phoneticPr fontId="4"/>
  </si>
  <si>
    <t>左　　　　　　の　　　　　　内　　　　　　訳</t>
    <rPh sb="0" eb="1">
      <t>ヒダリ</t>
    </rPh>
    <rPh sb="14" eb="15">
      <t>ナイ</t>
    </rPh>
    <rPh sb="21" eb="22">
      <t>ヤク</t>
    </rPh>
    <phoneticPr fontId="4"/>
  </si>
  <si>
    <t>人数</t>
    <rPh sb="0" eb="1">
      <t>ヒト</t>
    </rPh>
    <rPh sb="1" eb="2">
      <t>カズ</t>
    </rPh>
    <phoneticPr fontId="4"/>
  </si>
  <si>
    <t>寄附金額</t>
    <rPh sb="2" eb="3">
      <t>キン</t>
    </rPh>
    <rPh sb="3" eb="4">
      <t>ガク</t>
    </rPh>
    <phoneticPr fontId="4"/>
  </si>
  <si>
    <t>控除額</t>
    <rPh sb="0" eb="1">
      <t>ヒカエ</t>
    </rPh>
    <rPh sb="1" eb="2">
      <t>ジョ</t>
    </rPh>
    <rPh sb="2" eb="3">
      <t>ガク</t>
    </rPh>
    <phoneticPr fontId="4"/>
  </si>
  <si>
    <t>（人）</t>
    <rPh sb="1" eb="2">
      <t>ニン</t>
    </rPh>
    <phoneticPr fontId="4"/>
  </si>
  <si>
    <t>（千円）</t>
    <rPh sb="1" eb="3">
      <t>センエン</t>
    </rPh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</si>
  <si>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</si>
  <si>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</si>
  <si>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</si>
  <si>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</si>
  <si>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</si>
  <si>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</si>
  <si>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</si>
  <si>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</si>
  <si>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</si>
  <si>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</si>
  <si>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</si>
  <si>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</si>
  <si>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</si>
  <si>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</si>
  <si>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</si>
  <si>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</si>
  <si>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</si>
  <si>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</si>
  <si>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</si>
  <si>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</si>
  <si>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</si>
  <si>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</si>
  <si>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</si>
  <si>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</si>
  <si>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</si>
  <si>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</si>
  <si>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</si>
  <si>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道府県民税</t>
    <rPh sb="0" eb="5">
      <t>ドウフケンミンゼイ</t>
    </rPh>
    <phoneticPr fontId="4"/>
  </si>
  <si>
    <t>【区　計】</t>
  </si>
  <si>
    <t>【都　計】</t>
  </si>
  <si>
    <t>　　　　　項　目
　団体名</t>
    <rPh sb="5" eb="6">
      <t>コウ</t>
    </rPh>
    <rPh sb="7" eb="8">
      <t>メ</t>
    </rPh>
    <rPh sb="16" eb="19">
      <t>ダンタイメイ</t>
    </rPh>
    <phoneticPr fontId="4"/>
  </si>
  <si>
    <t>ｘｘ0</t>
    <phoneticPr fontId="2"/>
  </si>
  <si>
    <t>ｘｘ1</t>
    <phoneticPr fontId="2"/>
  </si>
  <si>
    <t>　　　　　項　目
　xx 区分</t>
    <rPh sb="5" eb="6">
      <t>コウ</t>
    </rPh>
    <rPh sb="7" eb="8">
      <t>メ</t>
    </rPh>
    <rPh sb="19" eb="21">
      <t>クブン</t>
    </rPh>
    <phoneticPr fontId="4"/>
  </si>
  <si>
    <t>人数</t>
    <rPh sb="0" eb="2">
      <t>ニンズウ</t>
    </rPh>
    <phoneticPr fontId="2"/>
  </si>
  <si>
    <t>（人）</t>
    <rPh sb="1" eb="2">
      <t>ニン</t>
    </rPh>
    <phoneticPr fontId="2"/>
  </si>
  <si>
    <t>寄付金額</t>
    <rPh sb="0" eb="2">
      <t>キフ</t>
    </rPh>
    <rPh sb="2" eb="4">
      <t>キンガク</t>
    </rPh>
    <phoneticPr fontId="2"/>
  </si>
  <si>
    <t>（千円）</t>
    <rPh sb="1" eb="3">
      <t>センエン</t>
    </rPh>
    <phoneticPr fontId="2"/>
  </si>
  <si>
    <t>控除額</t>
    <rPh sb="0" eb="2">
      <t>コウジョ</t>
    </rPh>
    <rPh sb="2" eb="3">
      <t>ガク</t>
    </rPh>
    <phoneticPr fontId="2"/>
  </si>
  <si>
    <t>左のうち申告
特例控除額
（千円）</t>
    <rPh sb="0" eb="1">
      <t>ヒダリ</t>
    </rPh>
    <rPh sb="4" eb="6">
      <t>シンコク</t>
    </rPh>
    <rPh sb="7" eb="9">
      <t>トクレイ</t>
    </rPh>
    <rPh sb="9" eb="11">
      <t>コウジョ</t>
    </rPh>
    <rPh sb="11" eb="12">
      <t>ガク</t>
    </rPh>
    <rPh sb="14" eb="16">
      <t>センエン</t>
    </rPh>
    <phoneticPr fontId="2"/>
  </si>
  <si>
    <t>(10)</t>
  </si>
  <si>
    <t>(22)</t>
  </si>
  <si>
    <t>(23)</t>
  </si>
  <si>
    <t>(24)</t>
  </si>
  <si>
    <t>(25)</t>
  </si>
  <si>
    <t>都道府県等に対する寄附金（特例控除対象）</t>
  </si>
  <si>
    <t>都道府県等に対する寄附金（特例控除対象）</t>
    <phoneticPr fontId="4"/>
  </si>
  <si>
    <t>ふるさと納税ワンストップ特例制度適用分</t>
  </si>
  <si>
    <t>ふるさと納税ワンストップ特例制度適用分</t>
    <phoneticPr fontId="2"/>
  </si>
  <si>
    <t>共同募金会、日本赤十字社又は都道府県等に対する寄附金（特例控除対象以外）</t>
  </si>
  <si>
    <t>共同募金会、日本赤十字社又は都道府県等に対する寄附金（特例控除対象以外）</t>
    <phoneticPr fontId="4"/>
  </si>
  <si>
    <t>条例で定めるもの
に対する寄附金</t>
  </si>
  <si>
    <t>条例で定めるもの
に対する寄附金</t>
    <phoneticPr fontId="2"/>
  </si>
  <si>
    <t>左の３つのうちいずれか
２以上に該当するもの</t>
    <rPh sb="0" eb="1">
      <t>ヒダリ</t>
    </rPh>
    <phoneticPr fontId="4"/>
  </si>
  <si>
    <t>都道府県等に対する寄附金
（特例控除対象）</t>
  </si>
  <si>
    <t>都道府県等に対する寄附金
（特例控除対象）</t>
    <phoneticPr fontId="4"/>
  </si>
  <si>
    <t>共同募金会、日本赤十字社又は
都道府県等に対する寄附金
（特例控除対象以外）</t>
  </si>
  <si>
    <t>共同募金会、日本赤十字社又は
都道府県等に対する寄附金
（特例控除対象以外）</t>
    <phoneticPr fontId="2"/>
  </si>
  <si>
    <t>条例で定めるもの
に対する寄付金</t>
  </si>
  <si>
    <t>条例で定めるもの
に対する寄付金</t>
    <phoneticPr fontId="2"/>
  </si>
  <si>
    <t>都道府県等に対する寄附金（特例控除対象）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</si>
</sst>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DBNum3]000"/>
    <numFmt numFmtId="177" formatCode="0;&quot;△ &quot;0"/>
    <numFmt numFmtId="178" formatCode="#,##0;&quot;△ &quot;#,##0"/>
    <numFmt numFmtId="179" formatCode="00"/>
  </numFmts>
  <fonts count="8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0625"/>
    </fill>
  </fills>
  <borders count="5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135">
    <xf numFmtId="0" fontId="0" fillId="0" borderId="0" xfId="0">
      <alignment vertical="center"/>
    </xf>
    <xf numFmtId="49" fontId="3" fillId="0" borderId="0" xfId="1" applyNumberFormat="1" applyFont="1" applyBorder="1" applyAlignment="1" applyProtection="1">
      <alignment horizontal="distributed" vertical="center" justifyLastLine="1"/>
    </xf>
    <xf numFmtId="49" fontId="5" fillId="0" borderId="0" xfId="1" applyNumberFormat="1" applyFont="1" applyBorder="1" applyAlignment="1" applyProtection="1">
      <alignment vertical="center"/>
    </xf>
    <xf numFmtId="0" fontId="5" fillId="0" borderId="0" xfId="1" applyNumberFormat="1" applyFont="1" applyBorder="1" applyAlignment="1" applyProtection="1">
      <alignment vertical="center"/>
    </xf>
    <xf numFmtId="0" fontId="1" fillId="2" borderId="1" xfId="1" applyFont="1" applyFill="1" applyBorder="1" applyProtection="1"/>
    <xf numFmtId="49" fontId="5" fillId="2" borderId="1" xfId="1" applyNumberFormat="1" applyFont="1" applyFill="1" applyBorder="1" applyAlignment="1" applyProtection="1">
      <alignment vertical="center"/>
    </xf>
    <xf numFmtId="49" fontId="5" fillId="2" borderId="2" xfId="1" applyNumberFormat="1" applyFont="1" applyFill="1" applyBorder="1" applyAlignment="1" applyProtection="1">
      <alignment vertical="center"/>
    </xf>
    <xf numFmtId="49" fontId="5" fillId="0" borderId="3" xfId="1" applyNumberFormat="1" applyFont="1" applyBorder="1" applyAlignment="1" applyProtection="1">
      <alignment horizontal="distributed" vertical="center" wrapText="1" justifyLastLine="1"/>
    </xf>
    <xf numFmtId="49" fontId="5" fillId="0" borderId="4" xfId="1" applyNumberFormat="1" applyFont="1" applyBorder="1" applyAlignment="1" applyProtection="1">
      <alignment horizontal="distributed" vertical="center" wrapText="1" justifyLastLine="1"/>
    </xf>
    <xf numFmtId="49" fontId="5" fillId="0" borderId="5" xfId="1" applyNumberFormat="1" applyFont="1" applyBorder="1" applyAlignment="1" applyProtection="1">
      <alignment horizontal="distributed" vertical="center" wrapText="1" justifyLastLine="1"/>
    </xf>
    <xf numFmtId="49" fontId="5" fillId="2" borderId="3" xfId="1" applyNumberFormat="1" applyFont="1" applyFill="1" applyBorder="1" applyAlignment="1" applyProtection="1">
      <alignment horizontal="distributed" vertical="center" wrapText="1" justifyLastLine="1"/>
    </xf>
    <xf numFmtId="49" fontId="5" fillId="2" borderId="4" xfId="1" applyNumberFormat="1" applyFont="1" applyFill="1" applyBorder="1" applyAlignment="1" applyProtection="1">
      <alignment horizontal="distributed" vertical="center" wrapText="1" justifyLastLine="1"/>
    </xf>
    <xf numFmtId="49" fontId="5" fillId="0" borderId="6" xfId="1" applyNumberFormat="1" applyFont="1" applyBorder="1" applyAlignment="1" applyProtection="1">
      <alignment horizontal="center" vertical="center" wrapText="1" justifyLastLine="1"/>
    </xf>
    <xf numFmtId="49" fontId="5" fillId="0" borderId="7" xfId="1" applyNumberFormat="1" applyFont="1" applyBorder="1" applyAlignment="1" applyProtection="1">
      <alignment horizontal="center" vertical="center" wrapText="1" justifyLastLine="1"/>
    </xf>
    <xf numFmtId="49" fontId="5" fillId="0" borderId="8" xfId="1" applyNumberFormat="1" applyFont="1" applyBorder="1" applyAlignment="1" applyProtection="1">
      <alignment horizontal="center" vertical="center" wrapText="1" justifyLastLine="1"/>
    </xf>
    <xf numFmtId="49" fontId="5" fillId="2" borderId="6" xfId="1" applyNumberFormat="1" applyFont="1" applyFill="1" applyBorder="1" applyAlignment="1" applyProtection="1">
      <alignment horizontal="center" vertical="center" wrapText="1" justifyLastLine="1"/>
    </xf>
    <xf numFmtId="49" fontId="5" fillId="2" borderId="7" xfId="1" applyNumberFormat="1" applyFont="1" applyFill="1" applyBorder="1" applyAlignment="1" applyProtection="1">
      <alignment horizontal="center" vertical="center" wrapText="1" justifyLastLine="1"/>
    </xf>
    <xf numFmtId="49" fontId="5" fillId="0" borderId="9" xfId="1" applyNumberFormat="1" applyFont="1" applyFill="1" applyBorder="1" applyAlignment="1" applyProtection="1">
      <alignment vertical="center"/>
    </xf>
    <xf numFmtId="177" fontId="5" fillId="0" borderId="10" xfId="4" applyNumberFormat="1" applyFont="1" applyBorder="1" applyAlignment="1" applyProtection="1">
      <alignment vertical="center"/>
    </xf>
    <xf numFmtId="49" fontId="5" fillId="1" borderId="11" xfId="1" applyNumberFormat="1" applyFont="1" applyFill="1" applyBorder="1" applyAlignment="1" applyProtection="1">
      <alignment vertical="center"/>
    </xf>
    <xf numFmtId="177" fontId="5" fillId="1" borderId="12" xfId="4" applyNumberFormat="1" applyFont="1" applyFill="1" applyBorder="1" applyAlignment="1" applyProtection="1">
      <alignment vertical="center"/>
    </xf>
    <xf numFmtId="49" fontId="5" fillId="0" borderId="11" xfId="1" applyNumberFormat="1" applyFont="1" applyFill="1" applyBorder="1" applyAlignment="1" applyProtection="1">
      <alignment vertical="center"/>
    </xf>
    <xf numFmtId="177" fontId="5" fillId="0" borderId="12" xfId="4" applyNumberFormat="1" applyFont="1" applyBorder="1" applyAlignment="1" applyProtection="1">
      <alignment vertical="center"/>
    </xf>
    <xf numFmtId="49" fontId="5" fillId="1" borderId="13" xfId="1" applyNumberFormat="1" applyFont="1" applyFill="1" applyBorder="1" applyAlignment="1" applyProtection="1">
      <alignment vertical="center"/>
    </xf>
    <xf numFmtId="177" fontId="5" fillId="1" borderId="14" xfId="4" applyNumberFormat="1" applyFont="1" applyFill="1" applyBorder="1" applyAlignment="1" applyProtection="1">
      <alignment vertical="center"/>
    </xf>
    <xf numFmtId="179" fontId="3" fillId="0" borderId="9" xfId="1" applyNumberFormat="1" applyFont="1" applyFill="1" applyBorder="1" applyAlignment="1" applyProtection="1">
      <alignment vertical="center"/>
    </xf>
    <xf numFmtId="177" fontId="3" fillId="0" borderId="10" xfId="4" applyNumberFormat="1" applyFont="1" applyBorder="1" applyAlignment="1" applyProtection="1">
      <alignment vertical="center"/>
    </xf>
    <xf numFmtId="179" fontId="3" fillId="3" borderId="13" xfId="1" applyNumberFormat="1" applyFont="1" applyFill="1" applyBorder="1" applyAlignment="1" applyProtection="1">
      <alignment vertical="center"/>
    </xf>
    <xf numFmtId="177" fontId="3" fillId="3" borderId="14" xfId="4" applyNumberFormat="1" applyFont="1" applyFill="1" applyBorder="1" applyAlignment="1" applyProtection="1">
      <alignment vertical="center"/>
    </xf>
    <xf numFmtId="49" fontId="5" fillId="0" borderId="0" xfId="1" applyNumberFormat="1" applyFont="1" applyFill="1" applyBorder="1" applyAlignment="1" applyProtection="1"/>
    <xf numFmtId="178" fontId="6" fillId="0" borderId="15" xfId="1" applyNumberFormat="1" applyFont="1" applyBorder="1" applyAlignment="1" applyProtection="1">
      <alignment vertical="center"/>
      <protection locked="0"/>
    </xf>
    <xf numFmtId="178" fontId="6" fillId="0" borderId="16" xfId="1" applyNumberFormat="1" applyFont="1" applyBorder="1" applyAlignment="1" applyProtection="1">
      <alignment vertical="center"/>
      <protection locked="0"/>
    </xf>
    <xf numFmtId="178" fontId="6" fillId="0" borderId="17" xfId="1" applyNumberFormat="1" applyFont="1" applyBorder="1" applyAlignment="1" applyProtection="1">
      <alignment vertical="center"/>
      <protection locked="0"/>
    </xf>
    <xf numFmtId="178" fontId="6" fillId="0" borderId="18" xfId="1" applyNumberFormat="1" applyFont="1" applyBorder="1" applyAlignment="1" applyProtection="1">
      <alignment vertical="center"/>
      <protection locked="0"/>
    </xf>
    <xf numFmtId="178" fontId="6" fillId="0" borderId="16" xfId="1" applyNumberFormat="1" applyFont="1" applyFill="1" applyBorder="1" applyAlignment="1" applyProtection="1">
      <alignment vertical="center"/>
    </xf>
    <xf numFmtId="178" fontId="6" fillId="0" borderId="16" xfId="1" applyNumberFormat="1" applyFont="1" applyFill="1" applyBorder="1" applyAlignment="1" applyProtection="1">
      <alignment vertical="center"/>
      <protection locked="0"/>
    </xf>
    <xf numFmtId="178" fontId="6" fillId="0" borderId="17" xfId="1" applyNumberFormat="1" applyFont="1" applyFill="1" applyBorder="1" applyAlignment="1" applyProtection="1">
      <alignment vertical="center"/>
    </xf>
    <xf numFmtId="178" fontId="6" fillId="1" borderId="19" xfId="1" applyNumberFormat="1" applyFont="1" applyFill="1" applyBorder="1" applyAlignment="1" applyProtection="1">
      <alignment vertical="center"/>
      <protection locked="0"/>
    </xf>
    <xf numFmtId="178" fontId="6" fillId="1" borderId="20" xfId="1" applyNumberFormat="1" applyFont="1" applyFill="1" applyBorder="1" applyAlignment="1" applyProtection="1">
      <alignment vertical="center"/>
      <protection locked="0"/>
    </xf>
    <xf numFmtId="178" fontId="6" fillId="1" borderId="21" xfId="1" applyNumberFormat="1" applyFont="1" applyFill="1" applyBorder="1" applyAlignment="1" applyProtection="1">
      <alignment vertical="center"/>
      <protection locked="0"/>
    </xf>
    <xf numFmtId="178" fontId="6" fillId="1" borderId="22" xfId="1" applyNumberFormat="1" applyFont="1" applyFill="1" applyBorder="1" applyAlignment="1" applyProtection="1">
      <alignment vertical="center"/>
      <protection locked="0"/>
    </xf>
    <xf numFmtId="178" fontId="6" fillId="1" borderId="20" xfId="1" applyNumberFormat="1" applyFont="1" applyFill="1" applyBorder="1" applyAlignment="1" applyProtection="1">
      <alignment vertical="center"/>
    </xf>
    <xf numFmtId="178" fontId="6" fillId="1" borderId="21" xfId="1" applyNumberFormat="1" applyFont="1" applyFill="1" applyBorder="1" applyAlignment="1" applyProtection="1">
      <alignment vertical="center"/>
    </xf>
    <xf numFmtId="178" fontId="6" fillId="0" borderId="19" xfId="1" applyNumberFormat="1" applyFont="1" applyBorder="1" applyAlignment="1" applyProtection="1">
      <alignment vertical="center"/>
      <protection locked="0"/>
    </xf>
    <xf numFmtId="178" fontId="6" fillId="0" borderId="20" xfId="1" applyNumberFormat="1" applyFont="1" applyBorder="1" applyAlignment="1" applyProtection="1">
      <alignment vertical="center"/>
      <protection locked="0"/>
    </xf>
    <xf numFmtId="178" fontId="6" fillId="0" borderId="21" xfId="1" applyNumberFormat="1" applyFont="1" applyBorder="1" applyAlignment="1" applyProtection="1">
      <alignment vertical="center"/>
      <protection locked="0"/>
    </xf>
    <xf numFmtId="178" fontId="6" fillId="0" borderId="22" xfId="1" applyNumberFormat="1" applyFont="1" applyBorder="1" applyAlignment="1" applyProtection="1">
      <alignment vertical="center"/>
      <protection locked="0"/>
    </xf>
    <xf numFmtId="178" fontId="6" fillId="0" borderId="20" xfId="1" applyNumberFormat="1" applyFont="1" applyFill="1" applyBorder="1" applyAlignment="1" applyProtection="1">
      <alignment vertical="center"/>
    </xf>
    <xf numFmtId="178" fontId="6" fillId="0" borderId="20" xfId="1" applyNumberFormat="1" applyFont="1" applyFill="1" applyBorder="1" applyAlignment="1" applyProtection="1">
      <alignment vertical="center"/>
      <protection locked="0"/>
    </xf>
    <xf numFmtId="178" fontId="6" fillId="0" borderId="21" xfId="1" applyNumberFormat="1" applyFont="1" applyFill="1" applyBorder="1" applyAlignment="1" applyProtection="1">
      <alignment vertical="center"/>
    </xf>
    <xf numFmtId="178" fontId="6" fillId="1" borderId="23" xfId="1" applyNumberFormat="1" applyFont="1" applyFill="1" applyBorder="1" applyAlignment="1" applyProtection="1">
      <alignment vertical="center"/>
      <protection locked="0"/>
    </xf>
    <xf numFmtId="178" fontId="6" fillId="1" borderId="24" xfId="1" applyNumberFormat="1" applyFont="1" applyFill="1" applyBorder="1" applyAlignment="1" applyProtection="1">
      <alignment vertical="center"/>
      <protection locked="0"/>
    </xf>
    <xf numFmtId="178" fontId="6" fillId="1" borderId="25" xfId="1" applyNumberFormat="1" applyFont="1" applyFill="1" applyBorder="1" applyAlignment="1" applyProtection="1">
      <alignment vertical="center"/>
      <protection locked="0"/>
    </xf>
    <xf numFmtId="178" fontId="6" fillId="1" borderId="26" xfId="1" applyNumberFormat="1" applyFont="1" applyFill="1" applyBorder="1" applyAlignment="1" applyProtection="1">
      <alignment vertical="center"/>
      <protection locked="0"/>
    </xf>
    <xf numFmtId="178" fontId="6" fillId="1" borderId="24" xfId="1" applyNumberFormat="1" applyFont="1" applyFill="1" applyBorder="1" applyAlignment="1" applyProtection="1">
      <alignment vertical="center"/>
    </xf>
    <xf numFmtId="178" fontId="6" fillId="1" borderId="25" xfId="1" applyNumberFormat="1" applyFont="1" applyFill="1" applyBorder="1" applyAlignment="1" applyProtection="1">
      <alignment vertical="center"/>
    </xf>
    <xf numFmtId="178" fontId="7" fillId="0" borderId="15" xfId="1" applyNumberFormat="1" applyFont="1" applyBorder="1" applyAlignment="1" applyProtection="1">
      <alignment vertical="center"/>
      <protection locked="0"/>
    </xf>
    <xf numFmtId="178" fontId="7" fillId="0" borderId="16" xfId="1" applyNumberFormat="1" applyFont="1" applyBorder="1" applyAlignment="1" applyProtection="1">
      <alignment vertical="center"/>
      <protection locked="0"/>
    </xf>
    <xf numFmtId="178" fontId="7" fillId="0" borderId="17" xfId="1" applyNumberFormat="1" applyFont="1" applyBorder="1" applyAlignment="1" applyProtection="1">
      <alignment vertical="center"/>
      <protection locked="0"/>
    </xf>
    <xf numFmtId="178" fontId="7" fillId="0" borderId="18" xfId="1" applyNumberFormat="1" applyFont="1" applyBorder="1" applyAlignment="1" applyProtection="1">
      <alignment vertical="center"/>
      <protection locked="0"/>
    </xf>
    <xf numFmtId="178" fontId="7" fillId="0" borderId="16" xfId="1" applyNumberFormat="1" applyFont="1" applyFill="1" applyBorder="1" applyAlignment="1" applyProtection="1">
      <alignment vertical="center"/>
    </xf>
    <xf numFmtId="178" fontId="7" fillId="0" borderId="16" xfId="1" applyNumberFormat="1" applyFont="1" applyFill="1" applyBorder="1" applyAlignment="1" applyProtection="1">
      <alignment vertical="center"/>
      <protection locked="0"/>
    </xf>
    <xf numFmtId="178" fontId="7" fillId="0" borderId="17" xfId="1" applyNumberFormat="1" applyFont="1" applyFill="1" applyBorder="1" applyAlignment="1" applyProtection="1">
      <alignment vertical="center"/>
    </xf>
    <xf numFmtId="178" fontId="7" fillId="3" borderId="23" xfId="1" applyNumberFormat="1" applyFont="1" applyFill="1" applyBorder="1" applyAlignment="1" applyProtection="1">
      <alignment vertical="center"/>
      <protection locked="0"/>
    </xf>
    <xf numFmtId="178" fontId="7" fillId="3" borderId="24" xfId="1" applyNumberFormat="1" applyFont="1" applyFill="1" applyBorder="1" applyAlignment="1" applyProtection="1">
      <alignment vertical="center"/>
      <protection locked="0"/>
    </xf>
    <xf numFmtId="178" fontId="7" fillId="3" borderId="25" xfId="1" applyNumberFormat="1" applyFont="1" applyFill="1" applyBorder="1" applyAlignment="1" applyProtection="1">
      <alignment vertical="center"/>
      <protection locked="0"/>
    </xf>
    <xf numFmtId="178" fontId="7" fillId="3" borderId="26" xfId="1" applyNumberFormat="1" applyFont="1" applyFill="1" applyBorder="1" applyAlignment="1" applyProtection="1">
      <alignment vertical="center"/>
      <protection locked="0"/>
    </xf>
    <xf numFmtId="178" fontId="7" fillId="3" borderId="24" xfId="1" applyNumberFormat="1" applyFont="1" applyFill="1" applyBorder="1" applyAlignment="1" applyProtection="1">
      <alignment vertical="center"/>
    </xf>
    <xf numFmtId="178" fontId="7" fillId="3" borderId="25" xfId="1" applyNumberFormat="1" applyFont="1" applyFill="1" applyBorder="1" applyAlignment="1" applyProtection="1">
      <alignment vertical="center"/>
    </xf>
    <xf numFmtId="49" fontId="5" fillId="0" borderId="27" xfId="1" applyNumberFormat="1" applyFont="1" applyBorder="1" applyAlignment="1" applyProtection="1">
      <alignment horizontal="distributed" vertical="center" wrapText="1" justifyLastLine="1"/>
    </xf>
    <xf numFmtId="49" fontId="5" fillId="0" borderId="19" xfId="1" applyNumberFormat="1" applyFont="1" applyBorder="1" applyAlignment="1" applyProtection="1">
      <alignment horizontal="distributed" vertical="center" wrapText="1" justifyLastLine="1"/>
    </xf>
    <xf numFmtId="49" fontId="3" fillId="0" borderId="24" xfId="1" applyNumberFormat="1" applyFont="1" applyBorder="1" applyAlignment="1" applyProtection="1">
      <alignment horizontal="center" vertical="top" wrapText="1" justifyLastLine="1"/>
    </xf>
    <xf numFmtId="0" fontId="5" fillId="0" borderId="13" xfId="1" applyNumberFormat="1" applyFont="1" applyBorder="1" applyAlignment="1" applyProtection="1">
      <alignment horizontal="center" vertical="center"/>
    </xf>
    <xf numFmtId="0" fontId="5" fillId="0" borderId="14" xfId="1" applyNumberFormat="1" applyFont="1" applyBorder="1" applyAlignment="1" applyProtection="1">
      <alignment horizontal="center" vertical="center"/>
    </xf>
    <xf numFmtId="0" fontId="3" fillId="0" borderId="23" xfId="1" applyNumberFormat="1" applyFont="1" applyBorder="1" applyAlignment="1" applyProtection="1">
      <alignment horizontal="distributed" vertical="center" justifyLastLine="1"/>
    </xf>
    <xf numFmtId="0" fontId="3" fillId="0" borderId="24" xfId="1" applyNumberFormat="1" applyFont="1" applyBorder="1" applyAlignment="1" applyProtection="1">
      <alignment horizontal="distributed" vertical="center" justifyLastLine="1"/>
    </xf>
    <xf numFmtId="0" fontId="3" fillId="0" borderId="25" xfId="1" applyNumberFormat="1" applyFont="1" applyBorder="1" applyAlignment="1" applyProtection="1">
      <alignment horizontal="distributed" vertical="center" justifyLastLine="1"/>
    </xf>
    <xf numFmtId="0" fontId="3" fillId="2" borderId="23" xfId="1" applyNumberFormat="1" applyFont="1" applyFill="1" applyBorder="1" applyAlignment="1" applyProtection="1">
      <alignment horizontal="distributed" vertical="center" justifyLastLine="1"/>
    </xf>
    <xf numFmtId="0" fontId="3" fillId="2" borderId="24" xfId="1" applyNumberFormat="1" applyFont="1" applyFill="1" applyBorder="1" applyAlignment="1" applyProtection="1">
      <alignment horizontal="distributed" vertical="center" justifyLastLine="1"/>
    </xf>
    <xf numFmtId="0" fontId="3" fillId="2" borderId="25" xfId="1" applyNumberFormat="1" applyFont="1" applyFill="1" applyBorder="1" applyAlignment="1" applyProtection="1">
      <alignment horizontal="distributed" vertical="center" justifyLastLine="1"/>
    </xf>
    <xf numFmtId="0" fontId="5" fillId="0" borderId="9" xfId="1" applyNumberFormat="1" applyFont="1" applyBorder="1" applyAlignment="1" applyProtection="1">
      <alignment horizontal="center" vertical="center"/>
    </xf>
    <xf numFmtId="0" fontId="5" fillId="0" borderId="10" xfId="1" applyNumberFormat="1" applyFont="1" applyBorder="1" applyAlignment="1" applyProtection="1">
      <alignment horizontal="center" vertical="center"/>
    </xf>
    <xf numFmtId="49" fontId="5" fillId="0" borderId="37" xfId="1" applyNumberFormat="1" applyFont="1" applyBorder="1" applyAlignment="1" applyProtection="1">
      <alignment horizontal="left" vertical="center" wrapText="1" justifyLastLine="1"/>
    </xf>
    <xf numFmtId="49" fontId="5" fillId="0" borderId="38" xfId="1" applyNumberFormat="1" applyFont="1" applyBorder="1" applyAlignment="1" applyProtection="1">
      <alignment horizontal="left" vertical="center" wrapText="1" justifyLastLine="1"/>
    </xf>
    <xf numFmtId="49" fontId="5" fillId="0" borderId="39" xfId="1" applyNumberFormat="1" applyFont="1" applyBorder="1" applyAlignment="1" applyProtection="1">
      <alignment horizontal="left" vertical="center" wrapText="1" justifyLastLine="1"/>
    </xf>
    <xf numFmtId="49" fontId="5" fillId="0" borderId="40" xfId="1" applyNumberFormat="1" applyFont="1" applyBorder="1" applyAlignment="1" applyProtection="1">
      <alignment horizontal="left" vertical="center" wrapText="1" justifyLastLine="1"/>
    </xf>
    <xf numFmtId="49" fontId="5" fillId="0" borderId="41" xfId="1" applyNumberFormat="1" applyFont="1" applyBorder="1" applyAlignment="1" applyProtection="1">
      <alignment horizontal="left" vertical="center" wrapText="1" justifyLastLine="1"/>
    </xf>
    <xf numFmtId="49" fontId="5" fillId="0" borderId="42" xfId="1" applyNumberFormat="1" applyFont="1" applyBorder="1" applyAlignment="1" applyProtection="1">
      <alignment horizontal="left" vertical="center" wrapText="1" justifyLastLine="1"/>
    </xf>
    <xf numFmtId="49" fontId="5" fillId="2" borderId="0" xfId="1" applyNumberFormat="1" applyFont="1" applyFill="1" applyBorder="1" applyAlignment="1" applyProtection="1">
      <alignment horizontal="distributed" vertical="center" wrapText="1" justifyLastLine="1"/>
    </xf>
    <xf numFmtId="49" fontId="5" fillId="2" borderId="36" xfId="1" applyNumberFormat="1" applyFont="1" applyFill="1" applyBorder="1" applyAlignment="1" applyProtection="1">
      <alignment horizontal="distributed" vertical="center" wrapText="1" justifyLastLine="1"/>
    </xf>
    <xf numFmtId="49" fontId="5" fillId="2" borderId="1" xfId="1" applyNumberFormat="1" applyFont="1" applyFill="1" applyBorder="1" applyAlignment="1" applyProtection="1">
      <alignment horizontal="distributed" vertical="center" wrapText="1" justifyLastLine="1"/>
    </xf>
    <xf numFmtId="49" fontId="5" fillId="2" borderId="2" xfId="1" applyNumberFormat="1" applyFont="1" applyFill="1" applyBorder="1" applyAlignment="1" applyProtection="1">
      <alignment horizontal="distributed" vertical="center" wrapText="1" justifyLastLine="1"/>
    </xf>
    <xf numFmtId="49" fontId="5" fillId="0" borderId="1" xfId="1" applyNumberFormat="1" applyFont="1" applyBorder="1" applyAlignment="1" applyProtection="1">
      <alignment horizontal="center" vertical="center" wrapText="1" justifyLastLine="1"/>
    </xf>
    <xf numFmtId="49" fontId="5" fillId="0" borderId="2" xfId="1" applyNumberFormat="1" applyFont="1" applyBorder="1" applyAlignment="1" applyProtection="1">
      <alignment horizontal="center" vertical="center" wrapText="1" justifyLastLine="1"/>
    </xf>
    <xf numFmtId="49" fontId="5" fillId="0" borderId="43" xfId="1" applyNumberFormat="1" applyFont="1" applyBorder="1" applyAlignment="1" applyProtection="1">
      <alignment horizontal="center" vertical="center" wrapText="1" justifyLastLine="1"/>
    </xf>
    <xf numFmtId="49" fontId="5" fillId="0" borderId="29" xfId="1" applyNumberFormat="1" applyFont="1" applyBorder="1" applyAlignment="1" applyProtection="1">
      <alignment horizontal="center" vertical="center" wrapText="1" justifyLastLine="1"/>
    </xf>
    <xf numFmtId="49" fontId="5" fillId="0" borderId="35" xfId="1" applyNumberFormat="1" applyFont="1" applyBorder="1" applyAlignment="1" applyProtection="1">
      <alignment horizontal="center" vertical="center" wrapText="1" justifyLastLine="1"/>
    </xf>
    <xf numFmtId="49" fontId="5" fillId="0" borderId="44" xfId="1" applyNumberFormat="1" applyFont="1" applyBorder="1" applyAlignment="1" applyProtection="1">
      <alignment horizontal="center" vertical="center" wrapText="1" justifyLastLine="1"/>
    </xf>
    <xf numFmtId="49" fontId="5" fillId="0" borderId="0" xfId="1" applyNumberFormat="1" applyFont="1" applyBorder="1" applyAlignment="1" applyProtection="1">
      <alignment horizontal="center" vertical="center" wrapText="1" justifyLastLine="1"/>
    </xf>
    <xf numFmtId="49" fontId="5" fillId="0" borderId="36" xfId="1" applyNumberFormat="1" applyFont="1" applyBorder="1" applyAlignment="1" applyProtection="1">
      <alignment horizontal="center" vertical="center" wrapText="1" justifyLastLine="1"/>
    </xf>
    <xf numFmtId="49" fontId="5" fillId="0" borderId="45" xfId="1" applyNumberFormat="1" applyFont="1" applyBorder="1" applyAlignment="1" applyProtection="1">
      <alignment horizontal="center" vertical="center" wrapText="1" justifyLastLine="1"/>
    </xf>
    <xf numFmtId="49" fontId="5" fillId="0" borderId="46" xfId="1" applyNumberFormat="1" applyFont="1" applyBorder="1" applyAlignment="1" applyProtection="1">
      <alignment horizontal="center" vertical="center" wrapText="1" justifyLastLine="1"/>
    </xf>
    <xf numFmtId="49" fontId="5" fillId="0" borderId="19" xfId="1" applyNumberFormat="1" applyFont="1" applyBorder="1" applyAlignment="1" applyProtection="1">
      <alignment horizontal="center" vertical="center" wrapText="1" justifyLastLine="1"/>
    </xf>
    <xf numFmtId="49" fontId="5" fillId="0" borderId="28" xfId="1" applyNumberFormat="1" applyFont="1" applyBorder="1" applyAlignment="1" applyProtection="1">
      <alignment horizontal="distributed" vertical="center" wrapText="1"/>
    </xf>
    <xf numFmtId="49" fontId="5" fillId="0" borderId="29" xfId="1" applyNumberFormat="1" applyFont="1" applyBorder="1" applyAlignment="1" applyProtection="1">
      <alignment horizontal="distributed" vertical="center" wrapText="1"/>
    </xf>
    <xf numFmtId="49" fontId="5" fillId="0" borderId="35" xfId="1" applyNumberFormat="1" applyFont="1" applyBorder="1" applyAlignment="1" applyProtection="1">
      <alignment horizontal="distributed" vertical="center" wrapText="1"/>
    </xf>
    <xf numFmtId="49" fontId="5" fillId="0" borderId="31" xfId="1" applyNumberFormat="1" applyFont="1" applyBorder="1" applyAlignment="1" applyProtection="1">
      <alignment horizontal="distributed" vertical="center" wrapText="1"/>
    </xf>
    <xf numFmtId="49" fontId="5" fillId="0" borderId="0" xfId="1" applyNumberFormat="1" applyFont="1" applyBorder="1" applyAlignment="1" applyProtection="1">
      <alignment horizontal="distributed" vertical="center" wrapText="1"/>
    </xf>
    <xf numFmtId="49" fontId="5" fillId="0" borderId="36" xfId="1" applyNumberFormat="1" applyFont="1" applyBorder="1" applyAlignment="1" applyProtection="1">
      <alignment horizontal="distributed" vertical="center" wrapText="1"/>
    </xf>
    <xf numFmtId="0" fontId="0" fillId="0" borderId="33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49" fontId="5" fillId="0" borderId="30" xfId="1" applyNumberFormat="1" applyFont="1" applyBorder="1" applyAlignment="1" applyProtection="1">
      <alignment horizontal="distributed" vertical="center" wrapText="1"/>
    </xf>
    <xf numFmtId="49" fontId="5" fillId="0" borderId="32" xfId="1" applyNumberFormat="1" applyFont="1" applyBorder="1" applyAlignment="1" applyProtection="1">
      <alignment horizontal="distributed" vertical="center" wrapText="1"/>
    </xf>
    <xf numFmtId="0" fontId="0" fillId="0" borderId="34" xfId="0" applyBorder="1" applyAlignment="1">
      <alignment vertical="center" wrapText="1"/>
    </xf>
    <xf numFmtId="0" fontId="5" fillId="2" borderId="46" xfId="1" applyFont="1" applyFill="1" applyBorder="1" applyAlignment="1" applyProtection="1">
      <alignment horizontal="center" vertical="center" wrapText="1"/>
    </xf>
    <xf numFmtId="0" fontId="5" fillId="2" borderId="19" xfId="1" applyFont="1" applyFill="1" applyBorder="1" applyAlignment="1" applyProtection="1">
      <alignment horizontal="center" vertical="center" wrapText="1"/>
    </xf>
    <xf numFmtId="0" fontId="2" fillId="2" borderId="46" xfId="1" applyFont="1" applyFill="1" applyBorder="1" applyAlignment="1" applyProtection="1">
      <alignment horizontal="center" vertical="center" wrapText="1"/>
    </xf>
    <xf numFmtId="0" fontId="2" fillId="2" borderId="19" xfId="1" applyFont="1" applyFill="1" applyBorder="1" applyAlignment="1" applyProtection="1">
      <alignment horizontal="center" vertical="center" wrapText="1"/>
    </xf>
    <xf numFmtId="176" fontId="3" fillId="0" borderId="15" xfId="1" applyNumberFormat="1" applyFont="1" applyBorder="1" applyAlignment="1" applyProtection="1">
      <alignment horizontal="center" vertical="center"/>
    </xf>
    <xf numFmtId="176" fontId="3" fillId="0" borderId="16" xfId="1" applyNumberFormat="1" applyFont="1" applyBorder="1" applyAlignment="1" applyProtection="1">
      <alignment horizontal="center" vertical="center"/>
    </xf>
    <xf numFmtId="176" fontId="3" fillId="0" borderId="17" xfId="1" applyNumberFormat="1" applyFont="1" applyBorder="1" applyAlignment="1" applyProtection="1">
      <alignment horizontal="center" vertical="center"/>
    </xf>
    <xf numFmtId="49" fontId="5" fillId="0" borderId="0" xfId="1" applyNumberFormat="1" applyFont="1" applyBorder="1" applyAlignment="1" applyProtection="1">
      <alignment horizontal="distributed" vertical="center" wrapText="1" justifyLastLine="1"/>
    </xf>
    <xf numFmtId="49" fontId="5" fillId="0" borderId="30" xfId="1" applyNumberFormat="1" applyFont="1" applyBorder="1" applyAlignment="1" applyProtection="1">
      <alignment horizontal="distributed" vertical="center" wrapText="1" justifyLastLine="1"/>
    </xf>
    <xf numFmtId="49" fontId="5" fillId="0" borderId="32" xfId="1" applyNumberFormat="1" applyFont="1" applyBorder="1" applyAlignment="1" applyProtection="1">
      <alignment horizontal="distributed" vertical="center" wrapText="1" justifyLastLine="1"/>
    </xf>
    <xf numFmtId="49" fontId="5" fillId="0" borderId="1" xfId="1" applyNumberFormat="1" applyFont="1" applyBorder="1" applyAlignment="1" applyProtection="1">
      <alignment horizontal="distributed" vertical="center" wrapText="1" justifyLastLine="1"/>
    </xf>
    <xf numFmtId="49" fontId="5" fillId="0" borderId="34" xfId="1" applyNumberFormat="1" applyFont="1" applyBorder="1" applyAlignment="1" applyProtection="1">
      <alignment horizontal="distributed" vertical="center" wrapText="1" justifyLastLine="1"/>
    </xf>
    <xf numFmtId="49" fontId="5" fillId="2" borderId="46" xfId="1" applyNumberFormat="1" applyFont="1" applyFill="1" applyBorder="1" applyAlignment="1" applyProtection="1">
      <alignment horizontal="center" vertical="center" wrapText="1" justifyLastLine="1"/>
    </xf>
    <xf numFmtId="49" fontId="5" fillId="2" borderId="19" xfId="1" applyNumberFormat="1" applyFont="1" applyFill="1" applyBorder="1" applyAlignment="1" applyProtection="1">
      <alignment horizontal="center" vertical="center" wrapText="1" justifyLastLine="1"/>
    </xf>
    <xf numFmtId="0" fontId="5" fillId="0" borderId="47" xfId="1" applyNumberFormat="1" applyFont="1" applyBorder="1" applyAlignment="1" applyProtection="1">
      <alignment horizontal="center" vertical="center"/>
    </xf>
    <xf numFmtId="0" fontId="5" fillId="0" borderId="48" xfId="1" applyNumberFormat="1" applyFont="1" applyBorder="1" applyAlignment="1" applyProtection="1">
      <alignment horizontal="center" vertical="center"/>
    </xf>
    <xf numFmtId="176" fontId="3" fillId="0" borderId="49" xfId="1" applyNumberFormat="1" applyFont="1" applyBorder="1" applyAlignment="1" applyProtection="1">
      <alignment horizontal="center" vertical="center"/>
    </xf>
    <xf numFmtId="176" fontId="3" fillId="0" borderId="50" xfId="1" applyNumberFormat="1" applyFont="1" applyBorder="1" applyAlignment="1" applyProtection="1">
      <alignment horizontal="center" vertical="center"/>
    </xf>
    <xf numFmtId="176" fontId="3" fillId="0" borderId="51" xfId="1" applyNumberFormat="1" applyFont="1" applyBorder="1" applyAlignment="1" applyProtection="1">
      <alignment horizontal="center" vertical="center"/>
    </xf>
    <xf numFmtId="176" fontId="3" fillId="0" borderId="52" xfId="1" applyNumberFormat="1" applyFont="1" applyBorder="1" applyAlignment="1" applyProtection="1">
      <alignment horizontal="center" vertical="center"/>
    </xf>
  </cellXfs>
  <cellStyles count="5">
    <cellStyle name="標準" xfId="0" builtinId="0"/>
    <cellStyle name="標準 2" xfId="1"/>
    <cellStyle name="標準 2 2" xfId="2"/>
    <cellStyle name="標準 3" xfId="3"/>
    <cellStyle name="標準_平成14年地方公務員制度実態調査_レイアウト_14_71固定資産土地入力用_修正済み_市町村税課税状況_5100課税状況調査市町村２入力用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42">
    <tabColor theme="8"/>
  </sheetPr>
  <dimension ref="A1:AZ36"/>
  <sheetViews>
    <sheetView showGridLines="0" view="pageBreakPreview" zoomScaleNormal="100" zoomScaleSheetLayoutView="100" workbookViewId="0">
      <selection activeCell="B2" sqref="B2"/>
    </sheetView>
  </sheetViews>
  <sheetFormatPr defaultColWidth="1" defaultRowHeight="15" customHeight="1" x14ac:dyDescent="0.15"/>
  <cols>
    <col min="1" max="1" width="3" style="2" customWidth="1"/>
    <col min="2" max="2" width="12.875" style="2" customWidth="1"/>
    <col min="3" max="52" width="10" style="2" customWidth="1"/>
    <col min="53" max="53" width="1" style="2"/>
    <col min="54" max="54" width="2.25" style="2" bestFit="1" customWidth="1"/>
    <col min="55" max="16384" width="1" style="2"/>
  </cols>
  <sheetData>
    <row r="1" spans="1:52" ht="13.5" customHeight="1" x14ac:dyDescent="0.15"/>
    <row r="2" spans="1:52" ht="13.5" customHeight="1" x14ac:dyDescent="0.15"/>
    <row r="3" spans="1:52" ht="15" customHeight="1" x14ac:dyDescent="0.15"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71</v>
      </c>
      <c r="M3" s="1" t="s">
        <v>9</v>
      </c>
      <c r="N3" s="1" t="s">
        <v>10</v>
      </c>
      <c r="O3" s="1" t="s">
        <v>11</v>
      </c>
      <c r="P3" s="1" t="s">
        <v>12</v>
      </c>
      <c r="Q3" s="1" t="s">
        <v>13</v>
      </c>
      <c r="R3" s="1" t="s">
        <v>14</v>
      </c>
      <c r="S3" s="1" t="s">
        <v>15</v>
      </c>
      <c r="T3" s="1" t="s">
        <v>16</v>
      </c>
      <c r="U3" s="1" t="s">
        <v>17</v>
      </c>
      <c r="V3" s="1" t="s">
        <v>18</v>
      </c>
      <c r="W3" s="1" t="s">
        <v>19</v>
      </c>
      <c r="X3" s="1" t="s">
        <v>72</v>
      </c>
      <c r="Y3" s="1" t="s">
        <v>73</v>
      </c>
      <c r="Z3" s="1" t="s">
        <v>74</v>
      </c>
      <c r="AA3" s="1" t="s">
        <v>75</v>
      </c>
      <c r="AB3" s="1" t="s">
        <v>0</v>
      </c>
      <c r="AC3" s="1" t="s">
        <v>1</v>
      </c>
      <c r="AD3" s="1" t="s">
        <v>2</v>
      </c>
      <c r="AE3" s="1" t="s">
        <v>3</v>
      </c>
      <c r="AF3" s="1" t="s">
        <v>4</v>
      </c>
      <c r="AG3" s="1" t="s">
        <v>5</v>
      </c>
      <c r="AH3" s="1" t="s">
        <v>6</v>
      </c>
      <c r="AI3" s="1" t="s">
        <v>7</v>
      </c>
      <c r="AJ3" s="1" t="s">
        <v>8</v>
      </c>
      <c r="AK3" s="1" t="s">
        <v>71</v>
      </c>
      <c r="AL3" s="1" t="s">
        <v>9</v>
      </c>
      <c r="AM3" s="1" t="s">
        <v>10</v>
      </c>
      <c r="AN3" s="1" t="s">
        <v>11</v>
      </c>
      <c r="AO3" s="1" t="s">
        <v>12</v>
      </c>
      <c r="AP3" s="1" t="s">
        <v>13</v>
      </c>
      <c r="AQ3" s="1" t="s">
        <v>14</v>
      </c>
      <c r="AR3" s="1" t="s">
        <v>15</v>
      </c>
      <c r="AS3" s="1" t="s">
        <v>16</v>
      </c>
      <c r="AT3" s="1" t="s">
        <v>17</v>
      </c>
      <c r="AU3" s="1" t="s">
        <v>18</v>
      </c>
      <c r="AV3" s="1" t="s">
        <v>19</v>
      </c>
      <c r="AW3" s="1" t="s">
        <v>72</v>
      </c>
      <c r="AX3" s="1" t="s">
        <v>73</v>
      </c>
      <c r="AY3" s="1" t="s">
        <v>74</v>
      </c>
      <c r="AZ3" s="1" t="s">
        <v>75</v>
      </c>
    </row>
    <row r="4" spans="1:52" s="3" customFormat="1" ht="15" customHeight="1" x14ac:dyDescent="0.15">
      <c r="A4" s="80" t="s">
        <v>20</v>
      </c>
      <c r="B4" s="81"/>
      <c r="C4" s="119">
        <v>10</v>
      </c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1"/>
      <c r="P4" s="119">
        <f>+C4+1</f>
        <v>11</v>
      </c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1"/>
      <c r="AB4" s="119">
        <v>20</v>
      </c>
      <c r="AC4" s="120"/>
      <c r="AD4" s="120"/>
      <c r="AE4" s="120"/>
      <c r="AF4" s="120"/>
      <c r="AG4" s="120"/>
      <c r="AH4" s="120"/>
      <c r="AI4" s="120"/>
      <c r="AJ4" s="120"/>
      <c r="AK4" s="120"/>
      <c r="AL4" s="120"/>
      <c r="AM4" s="120"/>
      <c r="AN4" s="121"/>
      <c r="AO4" s="119">
        <f>+AB4+1</f>
        <v>21</v>
      </c>
      <c r="AP4" s="120"/>
      <c r="AQ4" s="120"/>
      <c r="AR4" s="120"/>
      <c r="AS4" s="120"/>
      <c r="AT4" s="120"/>
      <c r="AU4" s="120"/>
      <c r="AV4" s="120"/>
      <c r="AW4" s="120"/>
      <c r="AX4" s="120"/>
      <c r="AY4" s="120"/>
      <c r="AZ4" s="121"/>
    </row>
    <row r="5" spans="1:52" s="3" customFormat="1" ht="15" customHeight="1" x14ac:dyDescent="0.15">
      <c r="A5" s="72" t="s">
        <v>21</v>
      </c>
      <c r="B5" s="73"/>
      <c r="C5" s="74" t="s">
        <v>22</v>
      </c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6"/>
      <c r="P5" s="77" t="s">
        <v>22</v>
      </c>
      <c r="Q5" s="78"/>
      <c r="R5" s="78"/>
      <c r="S5" s="78"/>
      <c r="T5" s="78"/>
      <c r="U5" s="78"/>
      <c r="V5" s="78"/>
      <c r="W5" s="78"/>
      <c r="X5" s="78"/>
      <c r="Y5" s="78"/>
      <c r="Z5" s="78"/>
      <c r="AA5" s="79"/>
      <c r="AB5" s="74" t="s">
        <v>23</v>
      </c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6"/>
      <c r="AO5" s="77" t="s">
        <v>23</v>
      </c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9"/>
    </row>
    <row r="6" spans="1:52" ht="19.5" customHeight="1" x14ac:dyDescent="0.15">
      <c r="A6" s="82" t="s">
        <v>61</v>
      </c>
      <c r="B6" s="83"/>
      <c r="C6" s="94" t="s">
        <v>77</v>
      </c>
      <c r="D6" s="95"/>
      <c r="E6" s="95"/>
      <c r="F6" s="95"/>
      <c r="G6" s="95"/>
      <c r="H6" s="95"/>
      <c r="I6" s="96"/>
      <c r="J6" s="103" t="s">
        <v>81</v>
      </c>
      <c r="K6" s="104"/>
      <c r="L6" s="105"/>
      <c r="M6" s="103" t="s">
        <v>83</v>
      </c>
      <c r="N6" s="104"/>
      <c r="O6" s="112"/>
      <c r="P6" s="88" t="s">
        <v>84</v>
      </c>
      <c r="Q6" s="88"/>
      <c r="R6" s="88"/>
      <c r="S6" s="4"/>
      <c r="T6" s="5"/>
      <c r="U6" s="5"/>
      <c r="V6" s="5"/>
      <c r="W6" s="5"/>
      <c r="X6" s="6"/>
      <c r="Y6" s="122" t="s">
        <v>24</v>
      </c>
      <c r="Z6" s="122"/>
      <c r="AA6" s="123"/>
      <c r="AB6" s="94" t="s">
        <v>91</v>
      </c>
      <c r="AC6" s="95"/>
      <c r="AD6" s="95"/>
      <c r="AE6" s="95"/>
      <c r="AF6" s="95"/>
      <c r="AG6" s="95"/>
      <c r="AH6" s="96"/>
      <c r="AI6" s="103" t="s">
        <v>80</v>
      </c>
      <c r="AJ6" s="104"/>
      <c r="AK6" s="105"/>
      <c r="AL6" s="103" t="s">
        <v>82</v>
      </c>
      <c r="AM6" s="104"/>
      <c r="AN6" s="112"/>
      <c r="AO6" s="88" t="s">
        <v>84</v>
      </c>
      <c r="AP6" s="88"/>
      <c r="AQ6" s="88"/>
      <c r="AR6" s="4"/>
      <c r="AS6" s="5"/>
      <c r="AT6" s="5"/>
      <c r="AU6" s="5"/>
      <c r="AV6" s="5"/>
      <c r="AW6" s="6"/>
      <c r="AX6" s="122" t="s">
        <v>24</v>
      </c>
      <c r="AY6" s="122"/>
      <c r="AZ6" s="123"/>
    </row>
    <row r="7" spans="1:52" ht="19.5" customHeight="1" x14ac:dyDescent="0.15">
      <c r="A7" s="84"/>
      <c r="B7" s="85"/>
      <c r="C7" s="97"/>
      <c r="D7" s="98"/>
      <c r="E7" s="98"/>
      <c r="F7" s="98"/>
      <c r="G7" s="98"/>
      <c r="H7" s="98"/>
      <c r="I7" s="99"/>
      <c r="J7" s="106"/>
      <c r="K7" s="107"/>
      <c r="L7" s="108"/>
      <c r="M7" s="106"/>
      <c r="N7" s="107"/>
      <c r="O7" s="113"/>
      <c r="P7" s="88"/>
      <c r="Q7" s="88"/>
      <c r="R7" s="89"/>
      <c r="S7" s="127" t="s">
        <v>25</v>
      </c>
      <c r="T7" s="127"/>
      <c r="U7" s="127"/>
      <c r="V7" s="127"/>
      <c r="W7" s="127"/>
      <c r="X7" s="128"/>
      <c r="Y7" s="122"/>
      <c r="Z7" s="122"/>
      <c r="AA7" s="124"/>
      <c r="AB7" s="97"/>
      <c r="AC7" s="98"/>
      <c r="AD7" s="98"/>
      <c r="AE7" s="98"/>
      <c r="AF7" s="98"/>
      <c r="AG7" s="98"/>
      <c r="AH7" s="99"/>
      <c r="AI7" s="106"/>
      <c r="AJ7" s="107"/>
      <c r="AK7" s="108"/>
      <c r="AL7" s="106"/>
      <c r="AM7" s="107"/>
      <c r="AN7" s="113"/>
      <c r="AO7" s="88"/>
      <c r="AP7" s="88"/>
      <c r="AQ7" s="89"/>
      <c r="AR7" s="127" t="s">
        <v>25</v>
      </c>
      <c r="AS7" s="127"/>
      <c r="AT7" s="127"/>
      <c r="AU7" s="127"/>
      <c r="AV7" s="127"/>
      <c r="AW7" s="128"/>
      <c r="AX7" s="122"/>
      <c r="AY7" s="122"/>
      <c r="AZ7" s="124"/>
    </row>
    <row r="8" spans="1:52" ht="39.950000000000003" customHeight="1" x14ac:dyDescent="0.15">
      <c r="A8" s="84"/>
      <c r="B8" s="85"/>
      <c r="C8" s="92"/>
      <c r="D8" s="92"/>
      <c r="E8" s="93"/>
      <c r="F8" s="100" t="s">
        <v>79</v>
      </c>
      <c r="G8" s="101"/>
      <c r="H8" s="101"/>
      <c r="I8" s="102"/>
      <c r="J8" s="109"/>
      <c r="K8" s="110"/>
      <c r="L8" s="111"/>
      <c r="M8" s="109"/>
      <c r="N8" s="110"/>
      <c r="O8" s="114"/>
      <c r="P8" s="90"/>
      <c r="Q8" s="90"/>
      <c r="R8" s="91"/>
      <c r="S8" s="115" t="s">
        <v>86</v>
      </c>
      <c r="T8" s="116"/>
      <c r="U8" s="117" t="s">
        <v>88</v>
      </c>
      <c r="V8" s="118"/>
      <c r="W8" s="115" t="s">
        <v>90</v>
      </c>
      <c r="X8" s="116"/>
      <c r="Y8" s="125"/>
      <c r="Z8" s="125"/>
      <c r="AA8" s="126"/>
      <c r="AB8" s="92"/>
      <c r="AC8" s="92"/>
      <c r="AD8" s="93"/>
      <c r="AE8" s="100" t="s">
        <v>79</v>
      </c>
      <c r="AF8" s="101"/>
      <c r="AG8" s="101"/>
      <c r="AH8" s="102"/>
      <c r="AI8" s="109"/>
      <c r="AJ8" s="110"/>
      <c r="AK8" s="111"/>
      <c r="AL8" s="109"/>
      <c r="AM8" s="110"/>
      <c r="AN8" s="114"/>
      <c r="AO8" s="90"/>
      <c r="AP8" s="90"/>
      <c r="AQ8" s="91"/>
      <c r="AR8" s="115" t="s">
        <v>85</v>
      </c>
      <c r="AS8" s="116"/>
      <c r="AT8" s="117" t="s">
        <v>87</v>
      </c>
      <c r="AU8" s="118"/>
      <c r="AV8" s="115" t="s">
        <v>89</v>
      </c>
      <c r="AW8" s="116"/>
      <c r="AX8" s="125"/>
      <c r="AY8" s="125"/>
      <c r="AZ8" s="126"/>
    </row>
    <row r="9" spans="1:52" ht="12" customHeight="1" x14ac:dyDescent="0.15">
      <c r="A9" s="84"/>
      <c r="B9" s="85"/>
      <c r="C9" s="7" t="s">
        <v>26</v>
      </c>
      <c r="D9" s="8" t="s">
        <v>27</v>
      </c>
      <c r="E9" s="8" t="s">
        <v>28</v>
      </c>
      <c r="F9" s="8" t="s">
        <v>65</v>
      </c>
      <c r="G9" s="8" t="s">
        <v>67</v>
      </c>
      <c r="H9" s="69" t="s">
        <v>69</v>
      </c>
      <c r="I9" s="70"/>
      <c r="J9" s="8" t="s">
        <v>26</v>
      </c>
      <c r="K9" s="8" t="s">
        <v>27</v>
      </c>
      <c r="L9" s="8" t="s">
        <v>28</v>
      </c>
      <c r="M9" s="8" t="s">
        <v>26</v>
      </c>
      <c r="N9" s="8" t="s">
        <v>27</v>
      </c>
      <c r="O9" s="9" t="s">
        <v>28</v>
      </c>
      <c r="P9" s="10" t="s">
        <v>26</v>
      </c>
      <c r="Q9" s="11" t="s">
        <v>27</v>
      </c>
      <c r="R9" s="11" t="s">
        <v>28</v>
      </c>
      <c r="S9" s="11" t="s">
        <v>26</v>
      </c>
      <c r="T9" s="11" t="s">
        <v>27</v>
      </c>
      <c r="U9" s="11" t="s">
        <v>26</v>
      </c>
      <c r="V9" s="11" t="s">
        <v>27</v>
      </c>
      <c r="W9" s="11" t="s">
        <v>26</v>
      </c>
      <c r="X9" s="11" t="s">
        <v>27</v>
      </c>
      <c r="Y9" s="8" t="s">
        <v>26</v>
      </c>
      <c r="Z9" s="8" t="s">
        <v>27</v>
      </c>
      <c r="AA9" s="9" t="s">
        <v>28</v>
      </c>
      <c r="AB9" s="7" t="s">
        <v>26</v>
      </c>
      <c r="AC9" s="8" t="s">
        <v>27</v>
      </c>
      <c r="AD9" s="8" t="s">
        <v>28</v>
      </c>
      <c r="AE9" s="8" t="s">
        <v>65</v>
      </c>
      <c r="AF9" s="8" t="s">
        <v>67</v>
      </c>
      <c r="AG9" s="69" t="s">
        <v>69</v>
      </c>
      <c r="AH9" s="70"/>
      <c r="AI9" s="8" t="s">
        <v>26</v>
      </c>
      <c r="AJ9" s="8" t="s">
        <v>27</v>
      </c>
      <c r="AK9" s="8" t="s">
        <v>28</v>
      </c>
      <c r="AL9" s="8" t="s">
        <v>26</v>
      </c>
      <c r="AM9" s="8" t="s">
        <v>27</v>
      </c>
      <c r="AN9" s="9" t="s">
        <v>28</v>
      </c>
      <c r="AO9" s="10" t="s">
        <v>26</v>
      </c>
      <c r="AP9" s="11" t="s">
        <v>27</v>
      </c>
      <c r="AQ9" s="11" t="s">
        <v>28</v>
      </c>
      <c r="AR9" s="11" t="s">
        <v>26</v>
      </c>
      <c r="AS9" s="11" t="s">
        <v>27</v>
      </c>
      <c r="AT9" s="11" t="s">
        <v>26</v>
      </c>
      <c r="AU9" s="11" t="s">
        <v>27</v>
      </c>
      <c r="AV9" s="11" t="s">
        <v>26</v>
      </c>
      <c r="AW9" s="11" t="s">
        <v>27</v>
      </c>
      <c r="AX9" s="8" t="s">
        <v>26</v>
      </c>
      <c r="AY9" s="8" t="s">
        <v>27</v>
      </c>
      <c r="AZ9" s="9" t="s">
        <v>28</v>
      </c>
    </row>
    <row r="10" spans="1:52" ht="33" customHeight="1" x14ac:dyDescent="0.15">
      <c r="A10" s="86"/>
      <c r="B10" s="87"/>
      <c r="C10" s="12" t="s">
        <v>29</v>
      </c>
      <c r="D10" s="13" t="s">
        <v>30</v>
      </c>
      <c r="E10" s="13" t="s">
        <v>30</v>
      </c>
      <c r="F10" s="13" t="s">
        <v>66</v>
      </c>
      <c r="G10" s="13" t="s">
        <v>68</v>
      </c>
      <c r="H10" s="13" t="s">
        <v>68</v>
      </c>
      <c r="I10" s="71" t="s">
        <v>70</v>
      </c>
      <c r="J10" s="13" t="s">
        <v>29</v>
      </c>
      <c r="K10" s="13" t="s">
        <v>30</v>
      </c>
      <c r="L10" s="13" t="s">
        <v>30</v>
      </c>
      <c r="M10" s="13" t="s">
        <v>29</v>
      </c>
      <c r="N10" s="13" t="s">
        <v>30</v>
      </c>
      <c r="O10" s="14" t="s">
        <v>30</v>
      </c>
      <c r="P10" s="15" t="s">
        <v>29</v>
      </c>
      <c r="Q10" s="16" t="s">
        <v>30</v>
      </c>
      <c r="R10" s="16" t="s">
        <v>30</v>
      </c>
      <c r="S10" s="16" t="s">
        <v>29</v>
      </c>
      <c r="T10" s="16" t="s">
        <v>30</v>
      </c>
      <c r="U10" s="16" t="s">
        <v>29</v>
      </c>
      <c r="V10" s="16" t="s">
        <v>30</v>
      </c>
      <c r="W10" s="16" t="s">
        <v>29</v>
      </c>
      <c r="X10" s="16" t="s">
        <v>30</v>
      </c>
      <c r="Y10" s="13" t="s">
        <v>29</v>
      </c>
      <c r="Z10" s="13" t="s">
        <v>30</v>
      </c>
      <c r="AA10" s="14" t="s">
        <v>30</v>
      </c>
      <c r="AB10" s="12" t="s">
        <v>29</v>
      </c>
      <c r="AC10" s="13" t="s">
        <v>30</v>
      </c>
      <c r="AD10" s="13" t="s">
        <v>30</v>
      </c>
      <c r="AE10" s="13" t="s">
        <v>66</v>
      </c>
      <c r="AF10" s="13" t="s">
        <v>68</v>
      </c>
      <c r="AG10" s="13" t="s">
        <v>68</v>
      </c>
      <c r="AH10" s="71" t="s">
        <v>70</v>
      </c>
      <c r="AI10" s="13" t="s">
        <v>29</v>
      </c>
      <c r="AJ10" s="13" t="s">
        <v>30</v>
      </c>
      <c r="AK10" s="13" t="s">
        <v>30</v>
      </c>
      <c r="AL10" s="13" t="s">
        <v>29</v>
      </c>
      <c r="AM10" s="13" t="s">
        <v>30</v>
      </c>
      <c r="AN10" s="14" t="s">
        <v>30</v>
      </c>
      <c r="AO10" s="15" t="s">
        <v>29</v>
      </c>
      <c r="AP10" s="16" t="s">
        <v>30</v>
      </c>
      <c r="AQ10" s="16" t="s">
        <v>30</v>
      </c>
      <c r="AR10" s="16" t="s">
        <v>29</v>
      </c>
      <c r="AS10" s="16" t="s">
        <v>30</v>
      </c>
      <c r="AT10" s="16" t="s">
        <v>29</v>
      </c>
      <c r="AU10" s="16" t="s">
        <v>30</v>
      </c>
      <c r="AV10" s="16" t="s">
        <v>29</v>
      </c>
      <c r="AW10" s="16" t="s">
        <v>30</v>
      </c>
      <c r="AX10" s="13" t="s">
        <v>29</v>
      </c>
      <c r="AY10" s="13" t="s">
        <v>30</v>
      </c>
      <c r="AZ10" s="14" t="s">
        <v>30</v>
      </c>
    </row>
    <row r="11" spans="1:52" ht="12.6" customHeight="1" x14ac:dyDescent="0.15">
      <c r="A11" s="17">
        <v>1</v>
      </c>
      <c r="B11" s="18" t="s">
        <v>31</v>
      </c>
      <c r="C11" s="30">
        <v>13603</v>
      </c>
      <c r="D11" s="31">
        <v>3486486</v>
      </c>
      <c r="E11" s="31">
        <v>1372788</v>
      </c>
      <c r="F11" s="31">
        <v>4122</v>
      </c>
      <c r="G11" s="31">
        <v>386421</v>
      </c>
      <c r="H11" s="31">
        <v>224913</v>
      </c>
      <c r="I11" s="31">
        <v>48501</v>
      </c>
      <c r="J11" s="31">
        <v>50</v>
      </c>
      <c r="K11" s="31">
        <v>2440</v>
      </c>
      <c r="L11" s="31">
        <v>140</v>
      </c>
      <c r="M11" s="31">
        <v>48</v>
      </c>
      <c r="N11" s="31">
        <v>2915</v>
      </c>
      <c r="O11" s="32">
        <v>169</v>
      </c>
      <c r="P11" s="33">
        <v>1065</v>
      </c>
      <c r="Q11" s="34">
        <v>644877</v>
      </c>
      <c r="R11" s="35">
        <v>205469</v>
      </c>
      <c r="S11" s="35">
        <v>1031</v>
      </c>
      <c r="T11" s="35">
        <v>592575</v>
      </c>
      <c r="U11" s="35">
        <v>128</v>
      </c>
      <c r="V11" s="35">
        <v>49103</v>
      </c>
      <c r="W11" s="35">
        <v>57</v>
      </c>
      <c r="X11" s="35">
        <v>3199</v>
      </c>
      <c r="Y11" s="34">
        <v>14766</v>
      </c>
      <c r="Z11" s="34">
        <v>4136718</v>
      </c>
      <c r="AA11" s="36">
        <v>1578566</v>
      </c>
      <c r="AB11" s="33">
        <v>13603</v>
      </c>
      <c r="AC11" s="31">
        <v>3486486</v>
      </c>
      <c r="AD11" s="31">
        <v>915195</v>
      </c>
      <c r="AE11" s="31">
        <v>4122</v>
      </c>
      <c r="AF11" s="31">
        <v>386421</v>
      </c>
      <c r="AG11" s="31">
        <v>149943</v>
      </c>
      <c r="AH11" s="31">
        <v>32334</v>
      </c>
      <c r="AI11" s="31">
        <v>50</v>
      </c>
      <c r="AJ11" s="31">
        <v>2440</v>
      </c>
      <c r="AK11" s="31">
        <v>94</v>
      </c>
      <c r="AL11" s="31">
        <v>826</v>
      </c>
      <c r="AM11" s="31">
        <v>658778</v>
      </c>
      <c r="AN11" s="32">
        <v>21912</v>
      </c>
      <c r="AO11" s="33">
        <v>1066</v>
      </c>
      <c r="AP11" s="34">
        <v>803937</v>
      </c>
      <c r="AQ11" s="35">
        <v>143340</v>
      </c>
      <c r="AR11" s="35">
        <v>1031</v>
      </c>
      <c r="AS11" s="35">
        <v>592575</v>
      </c>
      <c r="AT11" s="35">
        <v>129</v>
      </c>
      <c r="AU11" s="35">
        <v>49103</v>
      </c>
      <c r="AV11" s="35">
        <v>1001</v>
      </c>
      <c r="AW11" s="35">
        <v>162259</v>
      </c>
      <c r="AX11" s="34">
        <v>15545</v>
      </c>
      <c r="AY11" s="34">
        <v>4951641</v>
      </c>
      <c r="AZ11" s="36">
        <v>1080541</v>
      </c>
    </row>
    <row r="12" spans="1:52" ht="12.6" customHeight="1" x14ac:dyDescent="0.15">
      <c r="A12" s="19">
        <v>2</v>
      </c>
      <c r="B12" s="20" t="s">
        <v>32</v>
      </c>
      <c r="C12" s="37">
        <v>34459</v>
      </c>
      <c r="D12" s="38">
        <v>6769716</v>
      </c>
      <c r="E12" s="38">
        <v>2812496</v>
      </c>
      <c r="F12" s="38">
        <v>12734</v>
      </c>
      <c r="G12" s="38">
        <v>1180533</v>
      </c>
      <c r="H12" s="38">
        <v>685340</v>
      </c>
      <c r="I12" s="38">
        <v>148792</v>
      </c>
      <c r="J12" s="38">
        <v>147</v>
      </c>
      <c r="K12" s="38">
        <v>19329</v>
      </c>
      <c r="L12" s="38">
        <v>1142</v>
      </c>
      <c r="M12" s="38">
        <v>360</v>
      </c>
      <c r="N12" s="38">
        <v>14859</v>
      </c>
      <c r="O12" s="39">
        <v>846</v>
      </c>
      <c r="P12" s="40">
        <v>1665</v>
      </c>
      <c r="Q12" s="41">
        <v>597033</v>
      </c>
      <c r="R12" s="38">
        <v>205125</v>
      </c>
      <c r="S12" s="38">
        <v>1610</v>
      </c>
      <c r="T12" s="38">
        <v>559178</v>
      </c>
      <c r="U12" s="38">
        <v>258</v>
      </c>
      <c r="V12" s="38">
        <v>16884</v>
      </c>
      <c r="W12" s="38">
        <v>504</v>
      </c>
      <c r="X12" s="38">
        <v>20971</v>
      </c>
      <c r="Y12" s="41">
        <v>36631</v>
      </c>
      <c r="Z12" s="41">
        <v>7400937</v>
      </c>
      <c r="AA12" s="42">
        <v>3019609</v>
      </c>
      <c r="AB12" s="40">
        <v>34459</v>
      </c>
      <c r="AC12" s="38">
        <v>6769716</v>
      </c>
      <c r="AD12" s="38">
        <v>1875004</v>
      </c>
      <c r="AE12" s="38">
        <v>12734</v>
      </c>
      <c r="AF12" s="38">
        <v>1180533</v>
      </c>
      <c r="AG12" s="38">
        <v>456897</v>
      </c>
      <c r="AH12" s="38">
        <v>99196</v>
      </c>
      <c r="AI12" s="38">
        <v>147</v>
      </c>
      <c r="AJ12" s="38">
        <v>19329</v>
      </c>
      <c r="AK12" s="38">
        <v>761</v>
      </c>
      <c r="AL12" s="38">
        <v>1027</v>
      </c>
      <c r="AM12" s="38">
        <v>292569</v>
      </c>
      <c r="AN12" s="39">
        <v>6120</v>
      </c>
      <c r="AO12" s="40">
        <v>1669</v>
      </c>
      <c r="AP12" s="41">
        <v>745008</v>
      </c>
      <c r="AQ12" s="38">
        <v>142668</v>
      </c>
      <c r="AR12" s="38">
        <v>1611</v>
      </c>
      <c r="AS12" s="38">
        <v>559179</v>
      </c>
      <c r="AT12" s="38">
        <v>261</v>
      </c>
      <c r="AU12" s="38">
        <v>16887</v>
      </c>
      <c r="AV12" s="38">
        <v>1478</v>
      </c>
      <c r="AW12" s="38">
        <v>168942</v>
      </c>
      <c r="AX12" s="41">
        <v>37302</v>
      </c>
      <c r="AY12" s="41">
        <v>7826622</v>
      </c>
      <c r="AZ12" s="42">
        <v>2024553</v>
      </c>
    </row>
    <row r="13" spans="1:52" ht="12.6" customHeight="1" x14ac:dyDescent="0.15">
      <c r="A13" s="21">
        <v>3</v>
      </c>
      <c r="B13" s="22" t="s">
        <v>33</v>
      </c>
      <c r="C13" s="43">
        <v>44009</v>
      </c>
      <c r="D13" s="44">
        <v>13891391</v>
      </c>
      <c r="E13" s="44">
        <v>5285519</v>
      </c>
      <c r="F13" s="44">
        <v>12945</v>
      </c>
      <c r="G13" s="44">
        <v>1226741</v>
      </c>
      <c r="H13" s="44">
        <v>713022</v>
      </c>
      <c r="I13" s="44">
        <v>158047</v>
      </c>
      <c r="J13" s="44">
        <v>256</v>
      </c>
      <c r="K13" s="44">
        <v>43495</v>
      </c>
      <c r="L13" s="44">
        <v>2579</v>
      </c>
      <c r="M13" s="44">
        <v>1295</v>
      </c>
      <c r="N13" s="44">
        <v>1695676</v>
      </c>
      <c r="O13" s="45">
        <v>36156</v>
      </c>
      <c r="P13" s="46">
        <v>3447</v>
      </c>
      <c r="Q13" s="47">
        <v>3819178</v>
      </c>
      <c r="R13" s="48">
        <v>1114907</v>
      </c>
      <c r="S13" s="48">
        <v>3342</v>
      </c>
      <c r="T13" s="48">
        <v>3180345</v>
      </c>
      <c r="U13" s="48">
        <v>439</v>
      </c>
      <c r="V13" s="48">
        <v>52211</v>
      </c>
      <c r="W13" s="48">
        <v>1697</v>
      </c>
      <c r="X13" s="48">
        <v>586622</v>
      </c>
      <c r="Y13" s="47">
        <v>49007</v>
      </c>
      <c r="Z13" s="47">
        <v>19449740</v>
      </c>
      <c r="AA13" s="49">
        <v>6439161</v>
      </c>
      <c r="AB13" s="46">
        <v>44009</v>
      </c>
      <c r="AC13" s="44">
        <v>13891474</v>
      </c>
      <c r="AD13" s="44">
        <v>3523703</v>
      </c>
      <c r="AE13" s="44">
        <v>12945</v>
      </c>
      <c r="AF13" s="44">
        <v>1226741</v>
      </c>
      <c r="AG13" s="44">
        <v>475352</v>
      </c>
      <c r="AH13" s="44">
        <v>105367</v>
      </c>
      <c r="AI13" s="44">
        <v>256</v>
      </c>
      <c r="AJ13" s="44">
        <v>43495</v>
      </c>
      <c r="AK13" s="44">
        <v>1719</v>
      </c>
      <c r="AL13" s="44">
        <v>2333</v>
      </c>
      <c r="AM13" s="44">
        <v>2648952</v>
      </c>
      <c r="AN13" s="45">
        <v>57289</v>
      </c>
      <c r="AO13" s="46">
        <v>3452</v>
      </c>
      <c r="AP13" s="47">
        <v>5301890</v>
      </c>
      <c r="AQ13" s="48">
        <v>799193</v>
      </c>
      <c r="AR13" s="48">
        <v>3339</v>
      </c>
      <c r="AS13" s="48">
        <v>3179178</v>
      </c>
      <c r="AT13" s="48">
        <v>447</v>
      </c>
      <c r="AU13" s="48">
        <v>52222</v>
      </c>
      <c r="AV13" s="48">
        <v>3169</v>
      </c>
      <c r="AW13" s="48">
        <v>2070490</v>
      </c>
      <c r="AX13" s="47">
        <v>50050</v>
      </c>
      <c r="AY13" s="47">
        <v>21885811</v>
      </c>
      <c r="AZ13" s="49">
        <v>4381904</v>
      </c>
    </row>
    <row r="14" spans="1:52" ht="12.6" customHeight="1" x14ac:dyDescent="0.15">
      <c r="A14" s="19">
        <v>4</v>
      </c>
      <c r="B14" s="20" t="s">
        <v>34</v>
      </c>
      <c r="C14" s="37">
        <v>45113</v>
      </c>
      <c r="D14" s="38">
        <v>7193922</v>
      </c>
      <c r="E14" s="38">
        <v>3033725</v>
      </c>
      <c r="F14" s="38">
        <v>17734</v>
      </c>
      <c r="G14" s="38">
        <v>1368385</v>
      </c>
      <c r="H14" s="38">
        <v>790694</v>
      </c>
      <c r="I14" s="38">
        <v>156176</v>
      </c>
      <c r="J14" s="38">
        <v>17</v>
      </c>
      <c r="K14" s="38">
        <v>2494</v>
      </c>
      <c r="L14" s="38">
        <v>54</v>
      </c>
      <c r="M14" s="38">
        <v>33</v>
      </c>
      <c r="N14" s="38">
        <v>606</v>
      </c>
      <c r="O14" s="39">
        <v>33</v>
      </c>
      <c r="P14" s="40">
        <v>2838</v>
      </c>
      <c r="Q14" s="41">
        <v>918525</v>
      </c>
      <c r="R14" s="38">
        <v>329806</v>
      </c>
      <c r="S14" s="38">
        <v>2816</v>
      </c>
      <c r="T14" s="38">
        <v>903549</v>
      </c>
      <c r="U14" s="38">
        <v>46</v>
      </c>
      <c r="V14" s="38">
        <v>14049</v>
      </c>
      <c r="W14" s="38">
        <v>46</v>
      </c>
      <c r="X14" s="38">
        <v>927</v>
      </c>
      <c r="Y14" s="41">
        <v>48001</v>
      </c>
      <c r="Z14" s="41">
        <v>8115547</v>
      </c>
      <c r="AA14" s="42">
        <v>3363618</v>
      </c>
      <c r="AB14" s="40">
        <v>45111</v>
      </c>
      <c r="AC14" s="38">
        <v>7193638</v>
      </c>
      <c r="AD14" s="38">
        <v>2022476</v>
      </c>
      <c r="AE14" s="38">
        <v>17734</v>
      </c>
      <c r="AF14" s="38">
        <v>1368385</v>
      </c>
      <c r="AG14" s="38">
        <v>527135</v>
      </c>
      <c r="AH14" s="38">
        <v>104120</v>
      </c>
      <c r="AI14" s="38">
        <v>17</v>
      </c>
      <c r="AJ14" s="38">
        <v>2494</v>
      </c>
      <c r="AK14" s="38">
        <v>36</v>
      </c>
      <c r="AL14" s="38">
        <v>3248</v>
      </c>
      <c r="AM14" s="38">
        <v>494182</v>
      </c>
      <c r="AN14" s="39">
        <v>17077</v>
      </c>
      <c r="AO14" s="40">
        <v>2839</v>
      </c>
      <c r="AP14" s="41">
        <v>1277293</v>
      </c>
      <c r="AQ14" s="38">
        <v>233062</v>
      </c>
      <c r="AR14" s="38">
        <v>2817</v>
      </c>
      <c r="AS14" s="38">
        <v>903096</v>
      </c>
      <c r="AT14" s="38">
        <v>46</v>
      </c>
      <c r="AU14" s="38">
        <v>14049</v>
      </c>
      <c r="AV14" s="38">
        <v>2823</v>
      </c>
      <c r="AW14" s="38">
        <v>360148</v>
      </c>
      <c r="AX14" s="41">
        <v>51215</v>
      </c>
      <c r="AY14" s="41">
        <v>8967607</v>
      </c>
      <c r="AZ14" s="42">
        <v>2272651</v>
      </c>
    </row>
    <row r="15" spans="1:52" ht="12.6" customHeight="1" x14ac:dyDescent="0.15">
      <c r="A15" s="21">
        <v>5</v>
      </c>
      <c r="B15" s="22" t="s">
        <v>35</v>
      </c>
      <c r="C15" s="43">
        <v>36580</v>
      </c>
      <c r="D15" s="44">
        <v>6117935</v>
      </c>
      <c r="E15" s="44">
        <v>2603033</v>
      </c>
      <c r="F15" s="44">
        <v>14542</v>
      </c>
      <c r="G15" s="44">
        <v>1174407</v>
      </c>
      <c r="H15" s="44">
        <v>680608</v>
      </c>
      <c r="I15" s="44">
        <v>137904</v>
      </c>
      <c r="J15" s="44">
        <v>226</v>
      </c>
      <c r="K15" s="44">
        <v>22216</v>
      </c>
      <c r="L15" s="44">
        <v>1306</v>
      </c>
      <c r="M15" s="44">
        <v>614</v>
      </c>
      <c r="N15" s="44">
        <v>152337</v>
      </c>
      <c r="O15" s="45">
        <v>3955</v>
      </c>
      <c r="P15" s="46">
        <v>2512</v>
      </c>
      <c r="Q15" s="47">
        <v>898771</v>
      </c>
      <c r="R15" s="48">
        <v>300267</v>
      </c>
      <c r="S15" s="48">
        <v>2403</v>
      </c>
      <c r="T15" s="48">
        <v>814094</v>
      </c>
      <c r="U15" s="48">
        <v>472</v>
      </c>
      <c r="V15" s="48">
        <v>18291</v>
      </c>
      <c r="W15" s="48">
        <v>802</v>
      </c>
      <c r="X15" s="48">
        <v>66386</v>
      </c>
      <c r="Y15" s="47">
        <v>39932</v>
      </c>
      <c r="Z15" s="47">
        <v>7191259</v>
      </c>
      <c r="AA15" s="49">
        <v>2908561</v>
      </c>
      <c r="AB15" s="46">
        <v>36580</v>
      </c>
      <c r="AC15" s="44">
        <v>6117935</v>
      </c>
      <c r="AD15" s="44">
        <v>1735363</v>
      </c>
      <c r="AE15" s="44">
        <v>14542</v>
      </c>
      <c r="AF15" s="44">
        <v>1174407</v>
      </c>
      <c r="AG15" s="44">
        <v>453743</v>
      </c>
      <c r="AH15" s="44">
        <v>91938</v>
      </c>
      <c r="AI15" s="44">
        <v>226</v>
      </c>
      <c r="AJ15" s="44">
        <v>22216</v>
      </c>
      <c r="AK15" s="44">
        <v>870</v>
      </c>
      <c r="AL15" s="44">
        <v>1710</v>
      </c>
      <c r="AM15" s="44">
        <v>927687</v>
      </c>
      <c r="AN15" s="45">
        <v>23942</v>
      </c>
      <c r="AO15" s="46">
        <v>2531</v>
      </c>
      <c r="AP15" s="47">
        <v>1069931</v>
      </c>
      <c r="AQ15" s="48">
        <v>206586</v>
      </c>
      <c r="AR15" s="48">
        <v>2403</v>
      </c>
      <c r="AS15" s="48">
        <v>813940</v>
      </c>
      <c r="AT15" s="48">
        <v>491</v>
      </c>
      <c r="AU15" s="48">
        <v>18320</v>
      </c>
      <c r="AV15" s="48">
        <v>2241</v>
      </c>
      <c r="AW15" s="48">
        <v>237671</v>
      </c>
      <c r="AX15" s="47">
        <v>41047</v>
      </c>
      <c r="AY15" s="47">
        <v>8137769</v>
      </c>
      <c r="AZ15" s="49">
        <v>1966761</v>
      </c>
    </row>
    <row r="16" spans="1:52" ht="12.6" customHeight="1" x14ac:dyDescent="0.15">
      <c r="A16" s="19">
        <v>6</v>
      </c>
      <c r="B16" s="20" t="s">
        <v>36</v>
      </c>
      <c r="C16" s="37">
        <v>26185</v>
      </c>
      <c r="D16" s="38">
        <v>2882616</v>
      </c>
      <c r="E16" s="38">
        <v>1321672</v>
      </c>
      <c r="F16" s="38">
        <v>12381</v>
      </c>
      <c r="G16" s="38">
        <v>853327</v>
      </c>
      <c r="H16" s="38">
        <v>491490</v>
      </c>
      <c r="I16" s="38">
        <v>88170</v>
      </c>
      <c r="J16" s="38">
        <v>50</v>
      </c>
      <c r="K16" s="38">
        <v>3375</v>
      </c>
      <c r="L16" s="38">
        <v>197</v>
      </c>
      <c r="M16" s="38">
        <v>8</v>
      </c>
      <c r="N16" s="38">
        <v>387</v>
      </c>
      <c r="O16" s="39">
        <v>22</v>
      </c>
      <c r="P16" s="40">
        <v>1072</v>
      </c>
      <c r="Q16" s="41">
        <v>282767</v>
      </c>
      <c r="R16" s="38">
        <v>101754</v>
      </c>
      <c r="S16" s="38">
        <v>1025</v>
      </c>
      <c r="T16" s="38">
        <v>276946</v>
      </c>
      <c r="U16" s="38">
        <v>115</v>
      </c>
      <c r="V16" s="38">
        <v>5510</v>
      </c>
      <c r="W16" s="38">
        <v>9</v>
      </c>
      <c r="X16" s="38">
        <v>311</v>
      </c>
      <c r="Y16" s="41">
        <v>27315</v>
      </c>
      <c r="Z16" s="41">
        <v>3169145</v>
      </c>
      <c r="AA16" s="42">
        <v>1423645</v>
      </c>
      <c r="AB16" s="40">
        <v>26185</v>
      </c>
      <c r="AC16" s="38">
        <v>2882616</v>
      </c>
      <c r="AD16" s="38">
        <v>881101</v>
      </c>
      <c r="AE16" s="38">
        <v>12381</v>
      </c>
      <c r="AF16" s="38">
        <v>853327</v>
      </c>
      <c r="AG16" s="38">
        <v>327664</v>
      </c>
      <c r="AH16" s="38">
        <v>58782</v>
      </c>
      <c r="AI16" s="38">
        <v>50</v>
      </c>
      <c r="AJ16" s="38">
        <v>3375</v>
      </c>
      <c r="AK16" s="38">
        <v>112</v>
      </c>
      <c r="AL16" s="38">
        <v>1285</v>
      </c>
      <c r="AM16" s="38">
        <v>126376</v>
      </c>
      <c r="AN16" s="39">
        <v>4643</v>
      </c>
      <c r="AO16" s="40">
        <v>1073</v>
      </c>
      <c r="AP16" s="41">
        <v>460297</v>
      </c>
      <c r="AQ16" s="38">
        <v>71862</v>
      </c>
      <c r="AR16" s="38">
        <v>1026</v>
      </c>
      <c r="AS16" s="38">
        <v>276948</v>
      </c>
      <c r="AT16" s="38">
        <v>115</v>
      </c>
      <c r="AU16" s="38">
        <v>5510</v>
      </c>
      <c r="AV16" s="38">
        <v>1032</v>
      </c>
      <c r="AW16" s="38">
        <v>177839</v>
      </c>
      <c r="AX16" s="41">
        <v>28593</v>
      </c>
      <c r="AY16" s="41">
        <v>3472664</v>
      </c>
      <c r="AZ16" s="42">
        <v>957718</v>
      </c>
    </row>
    <row r="17" spans="1:52" ht="12.6" customHeight="1" x14ac:dyDescent="0.15">
      <c r="A17" s="21">
        <v>7</v>
      </c>
      <c r="B17" s="22" t="s">
        <v>37</v>
      </c>
      <c r="C17" s="43">
        <v>34289</v>
      </c>
      <c r="D17" s="44">
        <v>3197460</v>
      </c>
      <c r="E17" s="44">
        <v>1521239</v>
      </c>
      <c r="F17" s="44">
        <v>18474</v>
      </c>
      <c r="G17" s="44">
        <v>1178110</v>
      </c>
      <c r="H17" s="44">
        <v>677972</v>
      </c>
      <c r="I17" s="44">
        <v>116278</v>
      </c>
      <c r="J17" s="44">
        <v>101</v>
      </c>
      <c r="K17" s="44">
        <v>13000</v>
      </c>
      <c r="L17" s="44">
        <v>734</v>
      </c>
      <c r="M17" s="44">
        <v>237</v>
      </c>
      <c r="N17" s="44">
        <v>13466</v>
      </c>
      <c r="O17" s="45">
        <v>780</v>
      </c>
      <c r="P17" s="46">
        <v>994</v>
      </c>
      <c r="Q17" s="47">
        <v>169199</v>
      </c>
      <c r="R17" s="48">
        <v>60962</v>
      </c>
      <c r="S17" s="48">
        <v>934</v>
      </c>
      <c r="T17" s="48">
        <v>152296</v>
      </c>
      <c r="U17" s="48">
        <v>143</v>
      </c>
      <c r="V17" s="48">
        <v>4259</v>
      </c>
      <c r="W17" s="48">
        <v>243</v>
      </c>
      <c r="X17" s="48">
        <v>12644</v>
      </c>
      <c r="Y17" s="47">
        <v>35621</v>
      </c>
      <c r="Z17" s="47">
        <v>3393125</v>
      </c>
      <c r="AA17" s="49">
        <v>1583715</v>
      </c>
      <c r="AB17" s="46">
        <v>34289</v>
      </c>
      <c r="AC17" s="44">
        <v>3197460</v>
      </c>
      <c r="AD17" s="44">
        <v>1014168</v>
      </c>
      <c r="AE17" s="44">
        <v>18474</v>
      </c>
      <c r="AF17" s="44">
        <v>1178110</v>
      </c>
      <c r="AG17" s="44">
        <v>451988</v>
      </c>
      <c r="AH17" s="44">
        <v>77523</v>
      </c>
      <c r="AI17" s="44">
        <v>101</v>
      </c>
      <c r="AJ17" s="44">
        <v>13000</v>
      </c>
      <c r="AK17" s="44">
        <v>489</v>
      </c>
      <c r="AL17" s="44">
        <v>1054</v>
      </c>
      <c r="AM17" s="44">
        <v>70969</v>
      </c>
      <c r="AN17" s="45">
        <v>2640</v>
      </c>
      <c r="AO17" s="46">
        <v>997</v>
      </c>
      <c r="AP17" s="47">
        <v>272395</v>
      </c>
      <c r="AQ17" s="48">
        <v>42588</v>
      </c>
      <c r="AR17" s="48">
        <v>936</v>
      </c>
      <c r="AS17" s="48">
        <v>152299</v>
      </c>
      <c r="AT17" s="48">
        <v>144</v>
      </c>
      <c r="AU17" s="48">
        <v>4258</v>
      </c>
      <c r="AV17" s="48">
        <v>932</v>
      </c>
      <c r="AW17" s="48">
        <v>115838</v>
      </c>
      <c r="AX17" s="47">
        <v>36441</v>
      </c>
      <c r="AY17" s="47">
        <v>3553824</v>
      </c>
      <c r="AZ17" s="49">
        <v>1059885</v>
      </c>
    </row>
    <row r="18" spans="1:52" ht="12.6" customHeight="1" x14ac:dyDescent="0.15">
      <c r="A18" s="19">
        <v>8</v>
      </c>
      <c r="B18" s="20" t="s">
        <v>38</v>
      </c>
      <c r="C18" s="37">
        <v>68252</v>
      </c>
      <c r="D18" s="38">
        <v>8558021</v>
      </c>
      <c r="E18" s="38">
        <v>3875268</v>
      </c>
      <c r="F18" s="38">
        <v>32672</v>
      </c>
      <c r="G18" s="38">
        <v>2441368</v>
      </c>
      <c r="H18" s="38">
        <v>1411350</v>
      </c>
      <c r="I18" s="38">
        <v>274585</v>
      </c>
      <c r="J18" s="38">
        <v>5</v>
      </c>
      <c r="K18" s="38">
        <v>325</v>
      </c>
      <c r="L18" s="38">
        <v>19</v>
      </c>
      <c r="M18" s="38">
        <v>126</v>
      </c>
      <c r="N18" s="38">
        <v>7834</v>
      </c>
      <c r="O18" s="39">
        <v>415</v>
      </c>
      <c r="P18" s="40">
        <v>2189</v>
      </c>
      <c r="Q18" s="41">
        <v>513486</v>
      </c>
      <c r="R18" s="38">
        <v>189472</v>
      </c>
      <c r="S18" s="38">
        <v>2177</v>
      </c>
      <c r="T18" s="38">
        <v>506637</v>
      </c>
      <c r="U18" s="38">
        <v>25</v>
      </c>
      <c r="V18" s="38">
        <v>3456</v>
      </c>
      <c r="W18" s="38">
        <v>134</v>
      </c>
      <c r="X18" s="38">
        <v>3393</v>
      </c>
      <c r="Y18" s="41">
        <v>70572</v>
      </c>
      <c r="Z18" s="41">
        <v>9079666</v>
      </c>
      <c r="AA18" s="42">
        <v>4065174</v>
      </c>
      <c r="AB18" s="40">
        <v>68251</v>
      </c>
      <c r="AC18" s="38">
        <v>8558001</v>
      </c>
      <c r="AD18" s="38">
        <v>2583527</v>
      </c>
      <c r="AE18" s="38">
        <v>32672</v>
      </c>
      <c r="AF18" s="38">
        <v>2441368</v>
      </c>
      <c r="AG18" s="38">
        <v>940912</v>
      </c>
      <c r="AH18" s="38">
        <v>183063</v>
      </c>
      <c r="AI18" s="38">
        <v>5</v>
      </c>
      <c r="AJ18" s="38">
        <v>325</v>
      </c>
      <c r="AK18" s="38">
        <v>13</v>
      </c>
      <c r="AL18" s="38">
        <v>2021</v>
      </c>
      <c r="AM18" s="38">
        <v>116748</v>
      </c>
      <c r="AN18" s="39">
        <v>4392</v>
      </c>
      <c r="AO18" s="40">
        <v>2190</v>
      </c>
      <c r="AP18" s="41">
        <v>639138</v>
      </c>
      <c r="AQ18" s="38">
        <v>131310</v>
      </c>
      <c r="AR18" s="38">
        <v>2179</v>
      </c>
      <c r="AS18" s="38">
        <v>506406</v>
      </c>
      <c r="AT18" s="38">
        <v>24</v>
      </c>
      <c r="AU18" s="38">
        <v>3446</v>
      </c>
      <c r="AV18" s="38">
        <v>2181</v>
      </c>
      <c r="AW18" s="38">
        <v>129286</v>
      </c>
      <c r="AX18" s="41">
        <v>72467</v>
      </c>
      <c r="AY18" s="41">
        <v>9314212</v>
      </c>
      <c r="AZ18" s="42">
        <v>2719242</v>
      </c>
    </row>
    <row r="19" spans="1:52" ht="12.6" customHeight="1" x14ac:dyDescent="0.15">
      <c r="A19" s="21">
        <v>9</v>
      </c>
      <c r="B19" s="22" t="s">
        <v>39</v>
      </c>
      <c r="C19" s="43">
        <v>60384</v>
      </c>
      <c r="D19" s="44">
        <v>8437560</v>
      </c>
      <c r="E19" s="44">
        <v>3691714</v>
      </c>
      <c r="F19" s="44">
        <v>27876</v>
      </c>
      <c r="G19" s="44">
        <v>2077996</v>
      </c>
      <c r="H19" s="44">
        <v>1201214</v>
      </c>
      <c r="I19" s="44">
        <v>231674</v>
      </c>
      <c r="J19" s="44">
        <v>370</v>
      </c>
      <c r="K19" s="44">
        <v>45909</v>
      </c>
      <c r="L19" s="44">
        <v>2489</v>
      </c>
      <c r="M19" s="44">
        <v>739</v>
      </c>
      <c r="N19" s="44">
        <v>3196064</v>
      </c>
      <c r="O19" s="45">
        <v>71826</v>
      </c>
      <c r="P19" s="46">
        <v>2666</v>
      </c>
      <c r="Q19" s="47">
        <v>799400</v>
      </c>
      <c r="R19" s="48">
        <v>277520</v>
      </c>
      <c r="S19" s="48">
        <v>2556</v>
      </c>
      <c r="T19" s="48">
        <v>743135</v>
      </c>
      <c r="U19" s="48">
        <v>468</v>
      </c>
      <c r="V19" s="48">
        <v>30590</v>
      </c>
      <c r="W19" s="48">
        <v>770</v>
      </c>
      <c r="X19" s="48">
        <v>25675</v>
      </c>
      <c r="Y19" s="47">
        <v>64159</v>
      </c>
      <c r="Z19" s="47">
        <v>12478933</v>
      </c>
      <c r="AA19" s="49">
        <v>4043549</v>
      </c>
      <c r="AB19" s="46">
        <v>60383</v>
      </c>
      <c r="AC19" s="44">
        <v>8437530</v>
      </c>
      <c r="AD19" s="44">
        <v>2461154</v>
      </c>
      <c r="AE19" s="44">
        <v>27876</v>
      </c>
      <c r="AF19" s="44">
        <v>2077996</v>
      </c>
      <c r="AG19" s="44">
        <v>800818</v>
      </c>
      <c r="AH19" s="44">
        <v>154454</v>
      </c>
      <c r="AI19" s="44">
        <v>370</v>
      </c>
      <c r="AJ19" s="44">
        <v>45909</v>
      </c>
      <c r="AK19" s="44">
        <v>1660</v>
      </c>
      <c r="AL19" s="44">
        <v>2076</v>
      </c>
      <c r="AM19" s="44">
        <v>5027969</v>
      </c>
      <c r="AN19" s="45">
        <v>55126</v>
      </c>
      <c r="AO19" s="46">
        <v>2670</v>
      </c>
      <c r="AP19" s="47">
        <v>988821</v>
      </c>
      <c r="AQ19" s="48">
        <v>192495</v>
      </c>
      <c r="AR19" s="48">
        <v>2555</v>
      </c>
      <c r="AS19" s="48">
        <v>742908</v>
      </c>
      <c r="AT19" s="48">
        <v>473</v>
      </c>
      <c r="AU19" s="48">
        <v>30562</v>
      </c>
      <c r="AV19" s="48">
        <v>2338</v>
      </c>
      <c r="AW19" s="48">
        <v>215351</v>
      </c>
      <c r="AX19" s="47">
        <v>65499</v>
      </c>
      <c r="AY19" s="47">
        <v>14500229</v>
      </c>
      <c r="AZ19" s="49">
        <v>2710435</v>
      </c>
    </row>
    <row r="20" spans="1:52" ht="12.6" customHeight="1" x14ac:dyDescent="0.15">
      <c r="A20" s="19">
        <v>10</v>
      </c>
      <c r="B20" s="20" t="s">
        <v>40</v>
      </c>
      <c r="C20" s="37">
        <v>40607</v>
      </c>
      <c r="D20" s="38">
        <v>7329029</v>
      </c>
      <c r="E20" s="38">
        <v>3028114</v>
      </c>
      <c r="F20" s="38">
        <v>15711</v>
      </c>
      <c r="G20" s="38">
        <v>1240789</v>
      </c>
      <c r="H20" s="38">
        <v>717054</v>
      </c>
      <c r="I20" s="38">
        <v>144901</v>
      </c>
      <c r="J20" s="38">
        <v>248</v>
      </c>
      <c r="K20" s="38">
        <v>30280</v>
      </c>
      <c r="L20" s="38">
        <v>1776</v>
      </c>
      <c r="M20" s="38">
        <v>698</v>
      </c>
      <c r="N20" s="38">
        <v>40874</v>
      </c>
      <c r="O20" s="39">
        <v>2369</v>
      </c>
      <c r="P20" s="40">
        <v>2578</v>
      </c>
      <c r="Q20" s="41">
        <v>1263477</v>
      </c>
      <c r="R20" s="38">
        <v>390310</v>
      </c>
      <c r="S20" s="38">
        <v>2460</v>
      </c>
      <c r="T20" s="38">
        <v>1155483</v>
      </c>
      <c r="U20" s="38">
        <v>536</v>
      </c>
      <c r="V20" s="38">
        <v>62698</v>
      </c>
      <c r="W20" s="38">
        <v>765</v>
      </c>
      <c r="X20" s="38">
        <v>45296</v>
      </c>
      <c r="Y20" s="41">
        <v>44131</v>
      </c>
      <c r="Z20" s="41">
        <v>8663660</v>
      </c>
      <c r="AA20" s="42">
        <v>3422569</v>
      </c>
      <c r="AB20" s="40">
        <v>40605</v>
      </c>
      <c r="AC20" s="38">
        <v>7327012</v>
      </c>
      <c r="AD20" s="38">
        <v>2018319</v>
      </c>
      <c r="AE20" s="38">
        <v>15711</v>
      </c>
      <c r="AF20" s="38">
        <v>1240789</v>
      </c>
      <c r="AG20" s="38">
        <v>478042</v>
      </c>
      <c r="AH20" s="38">
        <v>96604</v>
      </c>
      <c r="AI20" s="38">
        <v>248</v>
      </c>
      <c r="AJ20" s="38">
        <v>30280</v>
      </c>
      <c r="AK20" s="38">
        <v>1184</v>
      </c>
      <c r="AL20" s="38">
        <v>1993</v>
      </c>
      <c r="AM20" s="38">
        <v>1798651</v>
      </c>
      <c r="AN20" s="39">
        <v>8400</v>
      </c>
      <c r="AO20" s="40">
        <v>2608</v>
      </c>
      <c r="AP20" s="41">
        <v>1456755</v>
      </c>
      <c r="AQ20" s="38">
        <v>267929</v>
      </c>
      <c r="AR20" s="38">
        <v>2460</v>
      </c>
      <c r="AS20" s="38">
        <v>1155267</v>
      </c>
      <c r="AT20" s="38">
        <v>566</v>
      </c>
      <c r="AU20" s="38">
        <v>62721</v>
      </c>
      <c r="AV20" s="38">
        <v>2261</v>
      </c>
      <c r="AW20" s="38">
        <v>238767</v>
      </c>
      <c r="AX20" s="41">
        <v>45454</v>
      </c>
      <c r="AY20" s="41">
        <v>10612698</v>
      </c>
      <c r="AZ20" s="42">
        <v>2295832</v>
      </c>
    </row>
    <row r="21" spans="1:52" ht="12.6" customHeight="1" x14ac:dyDescent="0.15">
      <c r="A21" s="21">
        <v>11</v>
      </c>
      <c r="B21" s="22" t="s">
        <v>41</v>
      </c>
      <c r="C21" s="43">
        <v>78960</v>
      </c>
      <c r="D21" s="44">
        <v>8580400</v>
      </c>
      <c r="E21" s="44">
        <v>3892578</v>
      </c>
      <c r="F21" s="44">
        <v>40362</v>
      </c>
      <c r="G21" s="44">
        <v>2587252</v>
      </c>
      <c r="H21" s="44">
        <v>1487746</v>
      </c>
      <c r="I21" s="44">
        <v>263442</v>
      </c>
      <c r="J21" s="44">
        <v>563</v>
      </c>
      <c r="K21" s="44">
        <v>37736</v>
      </c>
      <c r="L21" s="44">
        <v>2181</v>
      </c>
      <c r="M21" s="44">
        <v>1016</v>
      </c>
      <c r="N21" s="44">
        <v>117380</v>
      </c>
      <c r="O21" s="45">
        <v>5163</v>
      </c>
      <c r="P21" s="46">
        <v>4026</v>
      </c>
      <c r="Q21" s="47">
        <v>1041454</v>
      </c>
      <c r="R21" s="48">
        <v>350928</v>
      </c>
      <c r="S21" s="48">
        <v>3786</v>
      </c>
      <c r="T21" s="48">
        <v>946517</v>
      </c>
      <c r="U21" s="48">
        <v>1587</v>
      </c>
      <c r="V21" s="48">
        <v>45930</v>
      </c>
      <c r="W21" s="48">
        <v>1072</v>
      </c>
      <c r="X21" s="48">
        <v>49007</v>
      </c>
      <c r="Y21" s="47">
        <v>84565</v>
      </c>
      <c r="Z21" s="47">
        <v>9776970</v>
      </c>
      <c r="AA21" s="49">
        <v>4250850</v>
      </c>
      <c r="AB21" s="46">
        <v>78959</v>
      </c>
      <c r="AC21" s="44">
        <v>8580345</v>
      </c>
      <c r="AD21" s="44">
        <v>2595052</v>
      </c>
      <c r="AE21" s="44">
        <v>40362</v>
      </c>
      <c r="AF21" s="44">
        <v>2587252</v>
      </c>
      <c r="AG21" s="44">
        <v>991843</v>
      </c>
      <c r="AH21" s="44">
        <v>175634</v>
      </c>
      <c r="AI21" s="44">
        <v>562</v>
      </c>
      <c r="AJ21" s="44">
        <v>37731</v>
      </c>
      <c r="AK21" s="44">
        <v>1453</v>
      </c>
      <c r="AL21" s="44">
        <v>2856</v>
      </c>
      <c r="AM21" s="44">
        <v>798660</v>
      </c>
      <c r="AN21" s="45">
        <v>12202</v>
      </c>
      <c r="AO21" s="46">
        <v>4144</v>
      </c>
      <c r="AP21" s="47">
        <v>1246729</v>
      </c>
      <c r="AQ21" s="48">
        <v>237502</v>
      </c>
      <c r="AR21" s="48">
        <v>3786</v>
      </c>
      <c r="AS21" s="48">
        <v>916455</v>
      </c>
      <c r="AT21" s="48">
        <v>1706</v>
      </c>
      <c r="AU21" s="48">
        <v>46062</v>
      </c>
      <c r="AV21" s="48">
        <v>3043</v>
      </c>
      <c r="AW21" s="48">
        <v>284212</v>
      </c>
      <c r="AX21" s="47">
        <v>86521</v>
      </c>
      <c r="AY21" s="47">
        <v>10663465</v>
      </c>
      <c r="AZ21" s="49">
        <v>2846209</v>
      </c>
    </row>
    <row r="22" spans="1:52" ht="12.6" customHeight="1" x14ac:dyDescent="0.15">
      <c r="A22" s="19">
        <v>12</v>
      </c>
      <c r="B22" s="20" t="s">
        <v>42</v>
      </c>
      <c r="C22" s="37">
        <v>112677</v>
      </c>
      <c r="D22" s="38">
        <v>18337745</v>
      </c>
      <c r="E22" s="38">
        <v>7700406</v>
      </c>
      <c r="F22" s="38">
        <v>46625</v>
      </c>
      <c r="G22" s="38">
        <v>3514125</v>
      </c>
      <c r="H22" s="38">
        <v>2030164</v>
      </c>
      <c r="I22" s="38">
        <v>406932</v>
      </c>
      <c r="J22" s="38">
        <v>762</v>
      </c>
      <c r="K22" s="38">
        <v>90496</v>
      </c>
      <c r="L22" s="38">
        <v>4966</v>
      </c>
      <c r="M22" s="38">
        <v>2625</v>
      </c>
      <c r="N22" s="38">
        <v>214126</v>
      </c>
      <c r="O22" s="39">
        <v>11779</v>
      </c>
      <c r="P22" s="40">
        <v>7093</v>
      </c>
      <c r="Q22" s="41">
        <v>2809787</v>
      </c>
      <c r="R22" s="38">
        <v>909984</v>
      </c>
      <c r="S22" s="38">
        <v>6731</v>
      </c>
      <c r="T22" s="38">
        <v>2539729</v>
      </c>
      <c r="U22" s="38">
        <v>1528</v>
      </c>
      <c r="V22" s="38">
        <v>83753</v>
      </c>
      <c r="W22" s="38">
        <v>2498</v>
      </c>
      <c r="X22" s="38">
        <v>186305</v>
      </c>
      <c r="Y22" s="41">
        <v>123157</v>
      </c>
      <c r="Z22" s="41">
        <v>21452154</v>
      </c>
      <c r="AA22" s="42">
        <v>8627135</v>
      </c>
      <c r="AB22" s="40">
        <v>112670</v>
      </c>
      <c r="AC22" s="38">
        <v>18337349</v>
      </c>
      <c r="AD22" s="38">
        <v>5133586</v>
      </c>
      <c r="AE22" s="38">
        <v>46625</v>
      </c>
      <c r="AF22" s="38">
        <v>3514125</v>
      </c>
      <c r="AG22" s="38">
        <v>1353457</v>
      </c>
      <c r="AH22" s="38">
        <v>271295</v>
      </c>
      <c r="AI22" s="38">
        <v>761</v>
      </c>
      <c r="AJ22" s="38">
        <v>90331</v>
      </c>
      <c r="AK22" s="38">
        <v>3304</v>
      </c>
      <c r="AL22" s="38">
        <v>6303</v>
      </c>
      <c r="AM22" s="38">
        <v>561924</v>
      </c>
      <c r="AN22" s="39">
        <v>21240</v>
      </c>
      <c r="AO22" s="40">
        <v>7162</v>
      </c>
      <c r="AP22" s="41">
        <v>3444065</v>
      </c>
      <c r="AQ22" s="38">
        <v>631816</v>
      </c>
      <c r="AR22" s="38">
        <v>6737</v>
      </c>
      <c r="AS22" s="38">
        <v>2539702</v>
      </c>
      <c r="AT22" s="38">
        <v>1593</v>
      </c>
      <c r="AU22" s="38">
        <v>83699</v>
      </c>
      <c r="AV22" s="38">
        <v>6263</v>
      </c>
      <c r="AW22" s="38">
        <v>820664</v>
      </c>
      <c r="AX22" s="41">
        <v>126896</v>
      </c>
      <c r="AY22" s="41">
        <v>22433669</v>
      </c>
      <c r="AZ22" s="42">
        <v>5789946</v>
      </c>
    </row>
    <row r="23" spans="1:52" ht="12.6" customHeight="1" x14ac:dyDescent="0.15">
      <c r="A23" s="21">
        <v>13</v>
      </c>
      <c r="B23" s="22" t="s">
        <v>43</v>
      </c>
      <c r="C23" s="43">
        <v>33499</v>
      </c>
      <c r="D23" s="44">
        <v>8233729</v>
      </c>
      <c r="E23" s="44">
        <v>3205983</v>
      </c>
      <c r="F23" s="44">
        <v>11736</v>
      </c>
      <c r="G23" s="44">
        <v>958281</v>
      </c>
      <c r="H23" s="44">
        <v>554851</v>
      </c>
      <c r="I23" s="44">
        <v>114238</v>
      </c>
      <c r="J23" s="44">
        <v>233</v>
      </c>
      <c r="K23" s="44">
        <v>54515</v>
      </c>
      <c r="L23" s="44">
        <v>2995</v>
      </c>
      <c r="M23" s="44">
        <v>748</v>
      </c>
      <c r="N23" s="44">
        <v>83943</v>
      </c>
      <c r="O23" s="45">
        <v>4530</v>
      </c>
      <c r="P23" s="46">
        <v>2450</v>
      </c>
      <c r="Q23" s="47">
        <v>2751745</v>
      </c>
      <c r="R23" s="48">
        <v>687261</v>
      </c>
      <c r="S23" s="48">
        <v>2344</v>
      </c>
      <c r="T23" s="48">
        <v>2403757</v>
      </c>
      <c r="U23" s="48">
        <v>409</v>
      </c>
      <c r="V23" s="48">
        <v>45863</v>
      </c>
      <c r="W23" s="48">
        <v>785</v>
      </c>
      <c r="X23" s="48">
        <v>302125</v>
      </c>
      <c r="Y23" s="47">
        <v>36930</v>
      </c>
      <c r="Z23" s="47">
        <v>11123932</v>
      </c>
      <c r="AA23" s="49">
        <v>3900769</v>
      </c>
      <c r="AB23" s="46">
        <v>33497</v>
      </c>
      <c r="AC23" s="44">
        <v>8233576</v>
      </c>
      <c r="AD23" s="44">
        <v>2137304</v>
      </c>
      <c r="AE23" s="44">
        <v>11736</v>
      </c>
      <c r="AF23" s="44">
        <v>958281</v>
      </c>
      <c r="AG23" s="44">
        <v>369904</v>
      </c>
      <c r="AH23" s="44">
        <v>76161</v>
      </c>
      <c r="AI23" s="44">
        <v>233</v>
      </c>
      <c r="AJ23" s="44">
        <v>54515</v>
      </c>
      <c r="AK23" s="44">
        <v>1996</v>
      </c>
      <c r="AL23" s="44">
        <v>2054</v>
      </c>
      <c r="AM23" s="44">
        <v>2857315</v>
      </c>
      <c r="AN23" s="45">
        <v>84180</v>
      </c>
      <c r="AO23" s="46">
        <v>2463</v>
      </c>
      <c r="AP23" s="47">
        <v>4300500</v>
      </c>
      <c r="AQ23" s="48">
        <v>519249</v>
      </c>
      <c r="AR23" s="48">
        <v>2345</v>
      </c>
      <c r="AS23" s="48">
        <v>2403754</v>
      </c>
      <c r="AT23" s="48">
        <v>420</v>
      </c>
      <c r="AU23" s="48">
        <v>45775</v>
      </c>
      <c r="AV23" s="48">
        <v>2192</v>
      </c>
      <c r="AW23" s="48">
        <v>1850971</v>
      </c>
      <c r="AX23" s="47">
        <v>38247</v>
      </c>
      <c r="AY23" s="47">
        <v>15445906</v>
      </c>
      <c r="AZ23" s="49">
        <v>2742729</v>
      </c>
    </row>
    <row r="24" spans="1:52" ht="12.6" customHeight="1" x14ac:dyDescent="0.15">
      <c r="A24" s="19">
        <v>14</v>
      </c>
      <c r="B24" s="20" t="s">
        <v>44</v>
      </c>
      <c r="C24" s="37">
        <v>38430</v>
      </c>
      <c r="D24" s="38">
        <v>4214456</v>
      </c>
      <c r="E24" s="38">
        <v>1920048</v>
      </c>
      <c r="F24" s="38">
        <v>18813</v>
      </c>
      <c r="G24" s="38">
        <v>1242502</v>
      </c>
      <c r="H24" s="38">
        <v>714585</v>
      </c>
      <c r="I24" s="38">
        <v>126747</v>
      </c>
      <c r="J24" s="38">
        <v>250</v>
      </c>
      <c r="K24" s="38">
        <v>19536</v>
      </c>
      <c r="L24" s="38">
        <v>1132</v>
      </c>
      <c r="M24" s="38">
        <v>555</v>
      </c>
      <c r="N24" s="38">
        <v>33106</v>
      </c>
      <c r="O24" s="39">
        <v>1811</v>
      </c>
      <c r="P24" s="40">
        <v>2137</v>
      </c>
      <c r="Q24" s="41">
        <v>606362</v>
      </c>
      <c r="R24" s="38">
        <v>207304</v>
      </c>
      <c r="S24" s="38">
        <v>2005</v>
      </c>
      <c r="T24" s="38">
        <v>559850</v>
      </c>
      <c r="U24" s="38">
        <v>805</v>
      </c>
      <c r="V24" s="38">
        <v>15759</v>
      </c>
      <c r="W24" s="38">
        <v>595</v>
      </c>
      <c r="X24" s="38">
        <v>30753</v>
      </c>
      <c r="Y24" s="41">
        <v>41372</v>
      </c>
      <c r="Z24" s="41">
        <v>4873460</v>
      </c>
      <c r="AA24" s="42">
        <v>2130295</v>
      </c>
      <c r="AB24" s="40">
        <v>38427</v>
      </c>
      <c r="AC24" s="38">
        <v>4214272</v>
      </c>
      <c r="AD24" s="38">
        <v>1280032</v>
      </c>
      <c r="AE24" s="38">
        <v>18813</v>
      </c>
      <c r="AF24" s="38">
        <v>1242502</v>
      </c>
      <c r="AG24" s="38">
        <v>476397</v>
      </c>
      <c r="AH24" s="38">
        <v>84502</v>
      </c>
      <c r="AI24" s="38">
        <v>250</v>
      </c>
      <c r="AJ24" s="38">
        <v>19536</v>
      </c>
      <c r="AK24" s="38">
        <v>754</v>
      </c>
      <c r="AL24" s="38">
        <v>1557</v>
      </c>
      <c r="AM24" s="38">
        <v>204741</v>
      </c>
      <c r="AN24" s="39">
        <v>7321</v>
      </c>
      <c r="AO24" s="40">
        <v>2206</v>
      </c>
      <c r="AP24" s="41">
        <v>725407</v>
      </c>
      <c r="AQ24" s="38">
        <v>142808</v>
      </c>
      <c r="AR24" s="38">
        <v>2008</v>
      </c>
      <c r="AS24" s="38">
        <v>559834</v>
      </c>
      <c r="AT24" s="38">
        <v>871</v>
      </c>
      <c r="AU24" s="38">
        <v>15830</v>
      </c>
      <c r="AV24" s="38">
        <v>1644</v>
      </c>
      <c r="AW24" s="38">
        <v>149743</v>
      </c>
      <c r="AX24" s="41">
        <v>42440</v>
      </c>
      <c r="AY24" s="41">
        <v>5163956</v>
      </c>
      <c r="AZ24" s="42">
        <v>1430915</v>
      </c>
    </row>
    <row r="25" spans="1:52" ht="12.6" customHeight="1" x14ac:dyDescent="0.15">
      <c r="A25" s="21">
        <v>15</v>
      </c>
      <c r="B25" s="22" t="s">
        <v>45</v>
      </c>
      <c r="C25" s="43">
        <v>68293</v>
      </c>
      <c r="D25" s="44">
        <v>8840266</v>
      </c>
      <c r="E25" s="44">
        <v>3869861</v>
      </c>
      <c r="F25" s="44">
        <v>31120</v>
      </c>
      <c r="G25" s="44">
        <v>2117184</v>
      </c>
      <c r="H25" s="44">
        <v>1221133</v>
      </c>
      <c r="I25" s="44">
        <v>226297</v>
      </c>
      <c r="J25" s="44">
        <v>112</v>
      </c>
      <c r="K25" s="44">
        <v>15556</v>
      </c>
      <c r="L25" s="44">
        <v>394</v>
      </c>
      <c r="M25" s="44">
        <v>253</v>
      </c>
      <c r="N25" s="44">
        <v>15277</v>
      </c>
      <c r="O25" s="45">
        <v>886</v>
      </c>
      <c r="P25" s="46">
        <v>3432</v>
      </c>
      <c r="Q25" s="47">
        <v>991682</v>
      </c>
      <c r="R25" s="48">
        <v>318478</v>
      </c>
      <c r="S25" s="48">
        <v>3285</v>
      </c>
      <c r="T25" s="48">
        <v>852202</v>
      </c>
      <c r="U25" s="48">
        <v>413</v>
      </c>
      <c r="V25" s="48">
        <v>72273</v>
      </c>
      <c r="W25" s="48">
        <v>251</v>
      </c>
      <c r="X25" s="48">
        <v>67207</v>
      </c>
      <c r="Y25" s="47">
        <v>72090</v>
      </c>
      <c r="Z25" s="47">
        <v>9862781</v>
      </c>
      <c r="AA25" s="49">
        <v>4189619</v>
      </c>
      <c r="AB25" s="46">
        <v>68289</v>
      </c>
      <c r="AC25" s="44">
        <v>8840149</v>
      </c>
      <c r="AD25" s="44">
        <v>2579896</v>
      </c>
      <c r="AE25" s="44">
        <v>31120</v>
      </c>
      <c r="AF25" s="44">
        <v>2117184</v>
      </c>
      <c r="AG25" s="44">
        <v>814100</v>
      </c>
      <c r="AH25" s="44">
        <v>150871</v>
      </c>
      <c r="AI25" s="44">
        <v>112</v>
      </c>
      <c r="AJ25" s="44">
        <v>15556</v>
      </c>
      <c r="AK25" s="44">
        <v>263</v>
      </c>
      <c r="AL25" s="44">
        <v>3903</v>
      </c>
      <c r="AM25" s="44">
        <v>367823</v>
      </c>
      <c r="AN25" s="45">
        <v>12516</v>
      </c>
      <c r="AO25" s="46">
        <v>3452</v>
      </c>
      <c r="AP25" s="47">
        <v>1351317</v>
      </c>
      <c r="AQ25" s="48">
        <v>225476</v>
      </c>
      <c r="AR25" s="48">
        <v>3283</v>
      </c>
      <c r="AS25" s="48">
        <v>852044</v>
      </c>
      <c r="AT25" s="48">
        <v>435</v>
      </c>
      <c r="AU25" s="48">
        <v>72293</v>
      </c>
      <c r="AV25" s="48">
        <v>3288</v>
      </c>
      <c r="AW25" s="48">
        <v>426980</v>
      </c>
      <c r="AX25" s="47">
        <v>75756</v>
      </c>
      <c r="AY25" s="47">
        <v>10574845</v>
      </c>
      <c r="AZ25" s="49">
        <v>2818151</v>
      </c>
    </row>
    <row r="26" spans="1:52" ht="12.6" customHeight="1" x14ac:dyDescent="0.15">
      <c r="A26" s="19">
        <v>16</v>
      </c>
      <c r="B26" s="20" t="s">
        <v>46</v>
      </c>
      <c r="C26" s="37">
        <v>34489</v>
      </c>
      <c r="D26" s="38">
        <v>4428595</v>
      </c>
      <c r="E26" s="38">
        <v>1940599</v>
      </c>
      <c r="F26" s="38">
        <v>15642</v>
      </c>
      <c r="G26" s="38">
        <v>1072115</v>
      </c>
      <c r="H26" s="38">
        <v>615625</v>
      </c>
      <c r="I26" s="38">
        <v>112248</v>
      </c>
      <c r="J26" s="38">
        <v>200</v>
      </c>
      <c r="K26" s="38">
        <v>23960</v>
      </c>
      <c r="L26" s="38">
        <v>1403</v>
      </c>
      <c r="M26" s="38">
        <v>678</v>
      </c>
      <c r="N26" s="38">
        <v>44421</v>
      </c>
      <c r="O26" s="39">
        <v>2464</v>
      </c>
      <c r="P26" s="40">
        <v>1650</v>
      </c>
      <c r="Q26" s="41">
        <v>491692</v>
      </c>
      <c r="R26" s="38">
        <v>149378</v>
      </c>
      <c r="S26" s="38">
        <v>1579</v>
      </c>
      <c r="T26" s="38">
        <v>392670</v>
      </c>
      <c r="U26" s="38">
        <v>314</v>
      </c>
      <c r="V26" s="38">
        <v>21572</v>
      </c>
      <c r="W26" s="38">
        <v>574</v>
      </c>
      <c r="X26" s="38">
        <v>77450</v>
      </c>
      <c r="Y26" s="41">
        <v>37017</v>
      </c>
      <c r="Z26" s="41">
        <v>4988668</v>
      </c>
      <c r="AA26" s="42">
        <v>2093844</v>
      </c>
      <c r="AB26" s="40">
        <v>34488</v>
      </c>
      <c r="AC26" s="38">
        <v>4428585</v>
      </c>
      <c r="AD26" s="38">
        <v>1293739</v>
      </c>
      <c r="AE26" s="38">
        <v>15642</v>
      </c>
      <c r="AF26" s="38">
        <v>1072115</v>
      </c>
      <c r="AG26" s="38">
        <v>410422</v>
      </c>
      <c r="AH26" s="38">
        <v>74834</v>
      </c>
      <c r="AI26" s="38">
        <v>200</v>
      </c>
      <c r="AJ26" s="38">
        <v>23960</v>
      </c>
      <c r="AK26" s="38">
        <v>935</v>
      </c>
      <c r="AL26" s="38">
        <v>1657</v>
      </c>
      <c r="AM26" s="38">
        <v>122583</v>
      </c>
      <c r="AN26" s="39">
        <v>4616</v>
      </c>
      <c r="AO26" s="40">
        <v>1666</v>
      </c>
      <c r="AP26" s="41">
        <v>569103</v>
      </c>
      <c r="AQ26" s="38">
        <v>102656</v>
      </c>
      <c r="AR26" s="38">
        <v>1577</v>
      </c>
      <c r="AS26" s="38">
        <v>392627</v>
      </c>
      <c r="AT26" s="38">
        <v>332</v>
      </c>
      <c r="AU26" s="38">
        <v>21593</v>
      </c>
      <c r="AV26" s="38">
        <v>1466</v>
      </c>
      <c r="AW26" s="38">
        <v>154883</v>
      </c>
      <c r="AX26" s="41">
        <v>38011</v>
      </c>
      <c r="AY26" s="41">
        <v>5144231</v>
      </c>
      <c r="AZ26" s="42">
        <v>1401946</v>
      </c>
    </row>
    <row r="27" spans="1:52" ht="12.6" customHeight="1" x14ac:dyDescent="0.15">
      <c r="A27" s="21">
        <v>17</v>
      </c>
      <c r="B27" s="22" t="s">
        <v>47</v>
      </c>
      <c r="C27" s="43">
        <v>36741</v>
      </c>
      <c r="D27" s="44">
        <v>3549634</v>
      </c>
      <c r="E27" s="44">
        <v>1666725</v>
      </c>
      <c r="F27" s="44">
        <v>19269</v>
      </c>
      <c r="G27" s="44">
        <v>1219613</v>
      </c>
      <c r="H27" s="44">
        <v>700792</v>
      </c>
      <c r="I27" s="44">
        <v>119354</v>
      </c>
      <c r="J27" s="44">
        <v>153</v>
      </c>
      <c r="K27" s="44">
        <v>5732</v>
      </c>
      <c r="L27" s="44">
        <v>326</v>
      </c>
      <c r="M27" s="44">
        <v>257</v>
      </c>
      <c r="N27" s="44">
        <v>14903</v>
      </c>
      <c r="O27" s="45">
        <v>785</v>
      </c>
      <c r="P27" s="46">
        <v>1557</v>
      </c>
      <c r="Q27" s="47">
        <v>267683</v>
      </c>
      <c r="R27" s="48">
        <v>98171</v>
      </c>
      <c r="S27" s="48">
        <v>1463</v>
      </c>
      <c r="T27" s="48">
        <v>248890</v>
      </c>
      <c r="U27" s="48">
        <v>657</v>
      </c>
      <c r="V27" s="48">
        <v>6978</v>
      </c>
      <c r="W27" s="48">
        <v>286</v>
      </c>
      <c r="X27" s="48">
        <v>11815</v>
      </c>
      <c r="Y27" s="47">
        <v>38708</v>
      </c>
      <c r="Z27" s="47">
        <v>3837952</v>
      </c>
      <c r="AA27" s="49">
        <v>1766007</v>
      </c>
      <c r="AB27" s="46">
        <v>36742</v>
      </c>
      <c r="AC27" s="44">
        <v>3550587</v>
      </c>
      <c r="AD27" s="44">
        <v>1111365</v>
      </c>
      <c r="AE27" s="44">
        <v>19269</v>
      </c>
      <c r="AF27" s="44">
        <v>1219613</v>
      </c>
      <c r="AG27" s="44">
        <v>467202</v>
      </c>
      <c r="AH27" s="44">
        <v>79573</v>
      </c>
      <c r="AI27" s="44">
        <v>153</v>
      </c>
      <c r="AJ27" s="44">
        <v>5732</v>
      </c>
      <c r="AK27" s="44">
        <v>217</v>
      </c>
      <c r="AL27" s="44">
        <v>1138</v>
      </c>
      <c r="AM27" s="44">
        <v>78869</v>
      </c>
      <c r="AN27" s="45">
        <v>2829</v>
      </c>
      <c r="AO27" s="46">
        <v>1659</v>
      </c>
      <c r="AP27" s="47">
        <v>332675</v>
      </c>
      <c r="AQ27" s="48">
        <v>67958</v>
      </c>
      <c r="AR27" s="48">
        <v>1463</v>
      </c>
      <c r="AS27" s="48">
        <v>248869</v>
      </c>
      <c r="AT27" s="48">
        <v>760</v>
      </c>
      <c r="AU27" s="48">
        <v>7125</v>
      </c>
      <c r="AV27" s="48">
        <v>1289</v>
      </c>
      <c r="AW27" s="48">
        <v>76681</v>
      </c>
      <c r="AX27" s="47">
        <v>39692</v>
      </c>
      <c r="AY27" s="47">
        <v>3967863</v>
      </c>
      <c r="AZ27" s="49">
        <v>1182369</v>
      </c>
    </row>
    <row r="28" spans="1:52" ht="12.6" customHeight="1" x14ac:dyDescent="0.15">
      <c r="A28" s="19">
        <v>18</v>
      </c>
      <c r="B28" s="20" t="s">
        <v>48</v>
      </c>
      <c r="C28" s="37">
        <v>21599</v>
      </c>
      <c r="D28" s="38">
        <v>2099305</v>
      </c>
      <c r="E28" s="38">
        <v>978593</v>
      </c>
      <c r="F28" s="38">
        <v>10580</v>
      </c>
      <c r="G28" s="38">
        <v>667590</v>
      </c>
      <c r="H28" s="38">
        <v>383860</v>
      </c>
      <c r="I28" s="38">
        <v>66027</v>
      </c>
      <c r="J28" s="38">
        <v>120</v>
      </c>
      <c r="K28" s="38">
        <v>22887</v>
      </c>
      <c r="L28" s="38">
        <v>1359</v>
      </c>
      <c r="M28" s="38">
        <v>143</v>
      </c>
      <c r="N28" s="38">
        <v>7846</v>
      </c>
      <c r="O28" s="39">
        <v>454</v>
      </c>
      <c r="P28" s="40">
        <v>792</v>
      </c>
      <c r="Q28" s="41">
        <v>157194</v>
      </c>
      <c r="R28" s="38">
        <v>55029</v>
      </c>
      <c r="S28" s="38">
        <v>746</v>
      </c>
      <c r="T28" s="38">
        <v>139857</v>
      </c>
      <c r="U28" s="38">
        <v>217</v>
      </c>
      <c r="V28" s="38">
        <v>7906</v>
      </c>
      <c r="W28" s="38">
        <v>195</v>
      </c>
      <c r="X28" s="38">
        <v>9431</v>
      </c>
      <c r="Y28" s="41">
        <v>22654</v>
      </c>
      <c r="Z28" s="41">
        <v>2287232</v>
      </c>
      <c r="AA28" s="42">
        <v>1035435</v>
      </c>
      <c r="AB28" s="40">
        <v>21599</v>
      </c>
      <c r="AC28" s="38">
        <v>2099305</v>
      </c>
      <c r="AD28" s="38">
        <v>652400</v>
      </c>
      <c r="AE28" s="38">
        <v>10580</v>
      </c>
      <c r="AF28" s="38">
        <v>667590</v>
      </c>
      <c r="AG28" s="38">
        <v>255910</v>
      </c>
      <c r="AH28" s="38">
        <v>44020</v>
      </c>
      <c r="AI28" s="38">
        <v>120</v>
      </c>
      <c r="AJ28" s="38">
        <v>22887</v>
      </c>
      <c r="AK28" s="38">
        <v>906</v>
      </c>
      <c r="AL28" s="38">
        <v>642</v>
      </c>
      <c r="AM28" s="38">
        <v>55279</v>
      </c>
      <c r="AN28" s="39">
        <v>2160</v>
      </c>
      <c r="AO28" s="40">
        <v>804</v>
      </c>
      <c r="AP28" s="41">
        <v>186767</v>
      </c>
      <c r="AQ28" s="38">
        <v>37868</v>
      </c>
      <c r="AR28" s="38">
        <v>746</v>
      </c>
      <c r="AS28" s="38">
        <v>139857</v>
      </c>
      <c r="AT28" s="38">
        <v>229</v>
      </c>
      <c r="AU28" s="38">
        <v>7915</v>
      </c>
      <c r="AV28" s="38">
        <v>653</v>
      </c>
      <c r="AW28" s="38">
        <v>38995</v>
      </c>
      <c r="AX28" s="41">
        <v>23165</v>
      </c>
      <c r="AY28" s="41">
        <v>2364238</v>
      </c>
      <c r="AZ28" s="42">
        <v>693334</v>
      </c>
    </row>
    <row r="29" spans="1:52" ht="12.6" customHeight="1" x14ac:dyDescent="0.15">
      <c r="A29" s="21">
        <v>19</v>
      </c>
      <c r="B29" s="22" t="s">
        <v>49</v>
      </c>
      <c r="C29" s="43">
        <v>52213</v>
      </c>
      <c r="D29" s="44">
        <v>4821772</v>
      </c>
      <c r="E29" s="44">
        <v>2252415</v>
      </c>
      <c r="F29" s="44">
        <v>27756</v>
      </c>
      <c r="G29" s="44">
        <v>1662235</v>
      </c>
      <c r="H29" s="44">
        <v>953294</v>
      </c>
      <c r="I29" s="44">
        <v>159098</v>
      </c>
      <c r="J29" s="44">
        <v>278</v>
      </c>
      <c r="K29" s="44">
        <v>19725</v>
      </c>
      <c r="L29" s="44">
        <v>1150</v>
      </c>
      <c r="M29" s="44">
        <v>709</v>
      </c>
      <c r="N29" s="44">
        <v>35083</v>
      </c>
      <c r="O29" s="45">
        <v>2020</v>
      </c>
      <c r="P29" s="46">
        <v>1736</v>
      </c>
      <c r="Q29" s="47">
        <v>349503</v>
      </c>
      <c r="R29" s="48">
        <v>116979</v>
      </c>
      <c r="S29" s="48">
        <v>1652</v>
      </c>
      <c r="T29" s="48">
        <v>301026</v>
      </c>
      <c r="U29" s="48">
        <v>412</v>
      </c>
      <c r="V29" s="48">
        <v>16789</v>
      </c>
      <c r="W29" s="48">
        <v>499</v>
      </c>
      <c r="X29" s="48">
        <v>31688</v>
      </c>
      <c r="Y29" s="47">
        <v>54936</v>
      </c>
      <c r="Z29" s="47">
        <v>5226083</v>
      </c>
      <c r="AA29" s="49">
        <v>2372564</v>
      </c>
      <c r="AB29" s="46">
        <v>52213</v>
      </c>
      <c r="AC29" s="44">
        <v>4821772</v>
      </c>
      <c r="AD29" s="44">
        <v>1501623</v>
      </c>
      <c r="AE29" s="44">
        <v>27756</v>
      </c>
      <c r="AF29" s="44">
        <v>1662235</v>
      </c>
      <c r="AG29" s="44">
        <v>635538</v>
      </c>
      <c r="AH29" s="44">
        <v>106070</v>
      </c>
      <c r="AI29" s="44">
        <v>278</v>
      </c>
      <c r="AJ29" s="44">
        <v>19725</v>
      </c>
      <c r="AK29" s="44">
        <v>767</v>
      </c>
      <c r="AL29" s="44">
        <v>1977</v>
      </c>
      <c r="AM29" s="44">
        <v>162524</v>
      </c>
      <c r="AN29" s="45">
        <v>4670</v>
      </c>
      <c r="AO29" s="46">
        <v>1758</v>
      </c>
      <c r="AP29" s="47">
        <v>432193</v>
      </c>
      <c r="AQ29" s="48">
        <v>81139</v>
      </c>
      <c r="AR29" s="48">
        <v>1654</v>
      </c>
      <c r="AS29" s="48">
        <v>301008</v>
      </c>
      <c r="AT29" s="48">
        <v>433</v>
      </c>
      <c r="AU29" s="48">
        <v>16773</v>
      </c>
      <c r="AV29" s="48">
        <v>1501</v>
      </c>
      <c r="AW29" s="48">
        <v>114412</v>
      </c>
      <c r="AX29" s="47">
        <v>56226</v>
      </c>
      <c r="AY29" s="47">
        <v>5436214</v>
      </c>
      <c r="AZ29" s="49">
        <v>1588199</v>
      </c>
    </row>
    <row r="30" spans="1:52" ht="12.6" customHeight="1" x14ac:dyDescent="0.15">
      <c r="A30" s="19">
        <v>20</v>
      </c>
      <c r="B30" s="20" t="s">
        <v>50</v>
      </c>
      <c r="C30" s="37">
        <v>72788</v>
      </c>
      <c r="D30" s="38">
        <v>7734577</v>
      </c>
      <c r="E30" s="38">
        <v>3526030</v>
      </c>
      <c r="F30" s="38">
        <v>36199</v>
      </c>
      <c r="G30" s="38">
        <v>2325468</v>
      </c>
      <c r="H30" s="38">
        <v>1337298</v>
      </c>
      <c r="I30" s="38">
        <v>239181</v>
      </c>
      <c r="J30" s="38">
        <v>449</v>
      </c>
      <c r="K30" s="38">
        <v>37496</v>
      </c>
      <c r="L30" s="38">
        <v>2192</v>
      </c>
      <c r="M30" s="38">
        <v>1319</v>
      </c>
      <c r="N30" s="38">
        <v>96542</v>
      </c>
      <c r="O30" s="39">
        <v>4223</v>
      </c>
      <c r="P30" s="40">
        <v>3064</v>
      </c>
      <c r="Q30" s="41">
        <v>690581</v>
      </c>
      <c r="R30" s="38">
        <v>233189</v>
      </c>
      <c r="S30" s="38">
        <v>2890</v>
      </c>
      <c r="T30" s="38">
        <v>600454</v>
      </c>
      <c r="U30" s="38">
        <v>613</v>
      </c>
      <c r="V30" s="38">
        <v>41416</v>
      </c>
      <c r="W30" s="38">
        <v>1037</v>
      </c>
      <c r="X30" s="38">
        <v>48711</v>
      </c>
      <c r="Y30" s="41">
        <v>77620</v>
      </c>
      <c r="Z30" s="41">
        <v>8559196</v>
      </c>
      <c r="AA30" s="42">
        <v>3765634</v>
      </c>
      <c r="AB30" s="40">
        <v>72780</v>
      </c>
      <c r="AC30" s="38">
        <v>7734403</v>
      </c>
      <c r="AD30" s="38">
        <v>2350690</v>
      </c>
      <c r="AE30" s="38">
        <v>36199</v>
      </c>
      <c r="AF30" s="38">
        <v>2325468</v>
      </c>
      <c r="AG30" s="38">
        <v>891543</v>
      </c>
      <c r="AH30" s="38">
        <v>159459</v>
      </c>
      <c r="AI30" s="38">
        <v>449</v>
      </c>
      <c r="AJ30" s="38">
        <v>37496</v>
      </c>
      <c r="AK30" s="38">
        <v>1462</v>
      </c>
      <c r="AL30" s="38">
        <v>3205</v>
      </c>
      <c r="AM30" s="38">
        <v>257573</v>
      </c>
      <c r="AN30" s="39">
        <v>8614</v>
      </c>
      <c r="AO30" s="40">
        <v>3078</v>
      </c>
      <c r="AP30" s="41">
        <v>829390</v>
      </c>
      <c r="AQ30" s="38">
        <v>161006</v>
      </c>
      <c r="AR30" s="38">
        <v>2887</v>
      </c>
      <c r="AS30" s="38">
        <v>600371</v>
      </c>
      <c r="AT30" s="38">
        <v>629</v>
      </c>
      <c r="AU30" s="38">
        <v>41429</v>
      </c>
      <c r="AV30" s="38">
        <v>2719</v>
      </c>
      <c r="AW30" s="38">
        <v>187590</v>
      </c>
      <c r="AX30" s="41">
        <v>79512</v>
      </c>
      <c r="AY30" s="41">
        <v>8858862</v>
      </c>
      <c r="AZ30" s="42">
        <v>2521772</v>
      </c>
    </row>
    <row r="31" spans="1:52" ht="12.6" customHeight="1" x14ac:dyDescent="0.15">
      <c r="A31" s="21">
        <v>21</v>
      </c>
      <c r="B31" s="22" t="s">
        <v>51</v>
      </c>
      <c r="C31" s="43">
        <v>48626</v>
      </c>
      <c r="D31" s="44">
        <v>4342525</v>
      </c>
      <c r="E31" s="44">
        <v>1987070</v>
      </c>
      <c r="F31" s="44">
        <v>25409</v>
      </c>
      <c r="G31" s="44">
        <v>1456263</v>
      </c>
      <c r="H31" s="44">
        <v>832201</v>
      </c>
      <c r="I31" s="44">
        <v>134103</v>
      </c>
      <c r="J31" s="44">
        <v>19</v>
      </c>
      <c r="K31" s="44">
        <v>450</v>
      </c>
      <c r="L31" s="44">
        <v>25</v>
      </c>
      <c r="M31" s="44">
        <v>48</v>
      </c>
      <c r="N31" s="44">
        <v>6027</v>
      </c>
      <c r="O31" s="45">
        <v>355</v>
      </c>
      <c r="P31" s="46">
        <v>1374</v>
      </c>
      <c r="Q31" s="47">
        <v>228475</v>
      </c>
      <c r="R31" s="48">
        <v>85686</v>
      </c>
      <c r="S31" s="48">
        <v>1354</v>
      </c>
      <c r="T31" s="48">
        <v>224350</v>
      </c>
      <c r="U31" s="48">
        <v>30</v>
      </c>
      <c r="V31" s="48">
        <v>3149</v>
      </c>
      <c r="W31" s="48">
        <v>24</v>
      </c>
      <c r="X31" s="48">
        <v>976</v>
      </c>
      <c r="Y31" s="47">
        <v>50067</v>
      </c>
      <c r="Z31" s="47">
        <v>4577477</v>
      </c>
      <c r="AA31" s="49">
        <v>2073136</v>
      </c>
      <c r="AB31" s="46">
        <v>48626</v>
      </c>
      <c r="AC31" s="44">
        <v>4342525</v>
      </c>
      <c r="AD31" s="44">
        <v>1324716</v>
      </c>
      <c r="AE31" s="44">
        <v>25409</v>
      </c>
      <c r="AF31" s="44">
        <v>1456263</v>
      </c>
      <c r="AG31" s="44">
        <v>554801</v>
      </c>
      <c r="AH31" s="44">
        <v>89405</v>
      </c>
      <c r="AI31" s="44">
        <v>19</v>
      </c>
      <c r="AJ31" s="44">
        <v>450</v>
      </c>
      <c r="AK31" s="44">
        <v>17</v>
      </c>
      <c r="AL31" s="44">
        <v>2562</v>
      </c>
      <c r="AM31" s="44">
        <v>187460</v>
      </c>
      <c r="AN31" s="45">
        <v>6951</v>
      </c>
      <c r="AO31" s="46">
        <v>1374</v>
      </c>
      <c r="AP31" s="47">
        <v>312231</v>
      </c>
      <c r="AQ31" s="48">
        <v>60253</v>
      </c>
      <c r="AR31" s="48">
        <v>1354</v>
      </c>
      <c r="AS31" s="48">
        <v>224350</v>
      </c>
      <c r="AT31" s="48">
        <v>30</v>
      </c>
      <c r="AU31" s="48">
        <v>3149</v>
      </c>
      <c r="AV31" s="48">
        <v>1373</v>
      </c>
      <c r="AW31" s="48">
        <v>84732</v>
      </c>
      <c r="AX31" s="47">
        <v>52581</v>
      </c>
      <c r="AY31" s="47">
        <v>4842666</v>
      </c>
      <c r="AZ31" s="49">
        <v>1391937</v>
      </c>
    </row>
    <row r="32" spans="1:52" ht="12.6" customHeight="1" x14ac:dyDescent="0.15">
      <c r="A32" s="19">
        <v>22</v>
      </c>
      <c r="B32" s="20" t="s">
        <v>52</v>
      </c>
      <c r="C32" s="37">
        <v>34936</v>
      </c>
      <c r="D32" s="38">
        <v>2981857</v>
      </c>
      <c r="E32" s="38">
        <v>1415234</v>
      </c>
      <c r="F32" s="38">
        <v>19100</v>
      </c>
      <c r="G32" s="38">
        <v>1112568</v>
      </c>
      <c r="H32" s="38">
        <v>637093</v>
      </c>
      <c r="I32" s="38">
        <v>104758</v>
      </c>
      <c r="J32" s="38">
        <v>218</v>
      </c>
      <c r="K32" s="38">
        <v>15952</v>
      </c>
      <c r="L32" s="38">
        <v>892</v>
      </c>
      <c r="M32" s="38">
        <v>311</v>
      </c>
      <c r="N32" s="38">
        <v>34706</v>
      </c>
      <c r="O32" s="39">
        <v>1809</v>
      </c>
      <c r="P32" s="40">
        <v>1079</v>
      </c>
      <c r="Q32" s="41">
        <v>190729</v>
      </c>
      <c r="R32" s="38">
        <v>61393</v>
      </c>
      <c r="S32" s="38">
        <v>991</v>
      </c>
      <c r="T32" s="38">
        <v>155424</v>
      </c>
      <c r="U32" s="38">
        <v>405</v>
      </c>
      <c r="V32" s="38">
        <v>7999</v>
      </c>
      <c r="W32" s="38">
        <v>305</v>
      </c>
      <c r="X32" s="38">
        <v>27306</v>
      </c>
      <c r="Y32" s="41">
        <v>36544</v>
      </c>
      <c r="Z32" s="41">
        <v>3223244</v>
      </c>
      <c r="AA32" s="42">
        <v>1479328</v>
      </c>
      <c r="AB32" s="40">
        <v>34935</v>
      </c>
      <c r="AC32" s="38">
        <v>2981848</v>
      </c>
      <c r="AD32" s="38">
        <v>943496</v>
      </c>
      <c r="AE32" s="38">
        <v>19100</v>
      </c>
      <c r="AF32" s="38">
        <v>1112568</v>
      </c>
      <c r="AG32" s="38">
        <v>424734</v>
      </c>
      <c r="AH32" s="38">
        <v>69841</v>
      </c>
      <c r="AI32" s="38">
        <v>218</v>
      </c>
      <c r="AJ32" s="38">
        <v>15952</v>
      </c>
      <c r="AK32" s="38">
        <v>593</v>
      </c>
      <c r="AL32" s="38">
        <v>957</v>
      </c>
      <c r="AM32" s="38">
        <v>78670</v>
      </c>
      <c r="AN32" s="39">
        <v>2911</v>
      </c>
      <c r="AO32" s="40">
        <v>1096</v>
      </c>
      <c r="AP32" s="41">
        <v>223975</v>
      </c>
      <c r="AQ32" s="38">
        <v>42237</v>
      </c>
      <c r="AR32" s="38">
        <v>991</v>
      </c>
      <c r="AS32" s="38">
        <v>155411</v>
      </c>
      <c r="AT32" s="38">
        <v>422</v>
      </c>
      <c r="AU32" s="38">
        <v>8017</v>
      </c>
      <c r="AV32" s="38">
        <v>824</v>
      </c>
      <c r="AW32" s="38">
        <v>60547</v>
      </c>
      <c r="AX32" s="41">
        <v>37206</v>
      </c>
      <c r="AY32" s="41">
        <v>3300445</v>
      </c>
      <c r="AZ32" s="42">
        <v>989237</v>
      </c>
    </row>
    <row r="33" spans="1:52" ht="12.6" customHeight="1" x14ac:dyDescent="0.15">
      <c r="A33" s="21">
        <v>23</v>
      </c>
      <c r="B33" s="22" t="s">
        <v>53</v>
      </c>
      <c r="C33" s="43">
        <v>54359</v>
      </c>
      <c r="D33" s="44">
        <v>7100493</v>
      </c>
      <c r="E33" s="44">
        <v>2382109</v>
      </c>
      <c r="F33" s="44">
        <v>28597</v>
      </c>
      <c r="G33" s="44">
        <v>1762507</v>
      </c>
      <c r="H33" s="44">
        <v>1011338</v>
      </c>
      <c r="I33" s="44">
        <v>173604</v>
      </c>
      <c r="J33" s="44">
        <v>21</v>
      </c>
      <c r="K33" s="44">
        <v>911</v>
      </c>
      <c r="L33" s="44">
        <v>52</v>
      </c>
      <c r="M33" s="44">
        <v>43</v>
      </c>
      <c r="N33" s="44">
        <v>6868</v>
      </c>
      <c r="O33" s="45">
        <v>357</v>
      </c>
      <c r="P33" s="46">
        <v>1392</v>
      </c>
      <c r="Q33" s="47">
        <v>575526</v>
      </c>
      <c r="R33" s="48">
        <v>148882</v>
      </c>
      <c r="S33" s="48">
        <v>1366</v>
      </c>
      <c r="T33" s="48">
        <v>422211</v>
      </c>
      <c r="U33" s="48">
        <v>58</v>
      </c>
      <c r="V33" s="48">
        <v>1900</v>
      </c>
      <c r="W33" s="48">
        <v>55</v>
      </c>
      <c r="X33" s="48">
        <v>151415</v>
      </c>
      <c r="Y33" s="47">
        <v>55815</v>
      </c>
      <c r="Z33" s="47">
        <v>7683798</v>
      </c>
      <c r="AA33" s="49">
        <v>2531400</v>
      </c>
      <c r="AB33" s="46">
        <v>54359</v>
      </c>
      <c r="AC33" s="44">
        <v>7100493</v>
      </c>
      <c r="AD33" s="44">
        <v>1588084</v>
      </c>
      <c r="AE33" s="44">
        <v>28596</v>
      </c>
      <c r="AF33" s="44">
        <v>1762487</v>
      </c>
      <c r="AG33" s="44">
        <v>674235</v>
      </c>
      <c r="AH33" s="44">
        <v>115742</v>
      </c>
      <c r="AI33" s="44">
        <v>21</v>
      </c>
      <c r="AJ33" s="44">
        <v>911</v>
      </c>
      <c r="AK33" s="44">
        <v>35</v>
      </c>
      <c r="AL33" s="44">
        <v>1651</v>
      </c>
      <c r="AM33" s="44">
        <v>94088</v>
      </c>
      <c r="AN33" s="45">
        <v>3577</v>
      </c>
      <c r="AO33" s="46">
        <v>1392</v>
      </c>
      <c r="AP33" s="47">
        <v>643232</v>
      </c>
      <c r="AQ33" s="48">
        <v>101825</v>
      </c>
      <c r="AR33" s="48">
        <v>1367</v>
      </c>
      <c r="AS33" s="48">
        <v>422103</v>
      </c>
      <c r="AT33" s="48">
        <v>62</v>
      </c>
      <c r="AU33" s="48">
        <v>1904</v>
      </c>
      <c r="AV33" s="48">
        <v>1356</v>
      </c>
      <c r="AW33" s="48">
        <v>219225</v>
      </c>
      <c r="AX33" s="47">
        <v>57423</v>
      </c>
      <c r="AY33" s="47">
        <v>7838724</v>
      </c>
      <c r="AZ33" s="49">
        <v>1693521</v>
      </c>
    </row>
    <row r="34" spans="1:52" ht="12.6" customHeight="1" x14ac:dyDescent="0.15">
      <c r="A34" s="19">
        <v>24</v>
      </c>
      <c r="B34" s="20" t="s">
        <v>54</v>
      </c>
      <c r="C34" s="37">
        <f>SUM(C11:C33)</f>
        <v>1091091</v>
      </c>
      <c r="D34" s="38">
        <f t="shared" ref="D34:AZ34" si="0">SUM(D11:D33)</f>
        <v>153129490</v>
      </c>
      <c r="E34" s="38">
        <f t="shared" si="0"/>
        <v>65283219</v>
      </c>
      <c r="F34" s="38">
        <f>SUM(F11:F33)</f>
        <v>500399</v>
      </c>
      <c r="G34" s="38">
        <f>SUM(G11:G33)</f>
        <v>34825780</v>
      </c>
      <c r="H34" s="38">
        <f>SUM(H11:H33)</f>
        <v>20073637</v>
      </c>
      <c r="I34" s="38">
        <f>SUM(I11:I33)</f>
        <v>3751057</v>
      </c>
      <c r="J34" s="38">
        <f t="shared" si="0"/>
        <v>4848</v>
      </c>
      <c r="K34" s="38">
        <f t="shared" si="0"/>
        <v>527815</v>
      </c>
      <c r="L34" s="38">
        <f t="shared" si="0"/>
        <v>29503</v>
      </c>
      <c r="M34" s="38">
        <f t="shared" si="0"/>
        <v>12863</v>
      </c>
      <c r="N34" s="38">
        <f t="shared" si="0"/>
        <v>5835246</v>
      </c>
      <c r="O34" s="39">
        <f t="shared" si="0"/>
        <v>153207</v>
      </c>
      <c r="P34" s="40">
        <f t="shared" si="0"/>
        <v>52808</v>
      </c>
      <c r="Q34" s="41">
        <f t="shared" si="0"/>
        <v>21059126</v>
      </c>
      <c r="R34" s="38">
        <f t="shared" si="0"/>
        <v>6598254</v>
      </c>
      <c r="S34" s="38">
        <f t="shared" si="0"/>
        <v>50546</v>
      </c>
      <c r="T34" s="38">
        <f t="shared" si="0"/>
        <v>18671175</v>
      </c>
      <c r="U34" s="38">
        <f t="shared" si="0"/>
        <v>10078</v>
      </c>
      <c r="V34" s="38">
        <f t="shared" si="0"/>
        <v>628338</v>
      </c>
      <c r="W34" s="38">
        <f t="shared" si="0"/>
        <v>13203</v>
      </c>
      <c r="X34" s="38">
        <f t="shared" si="0"/>
        <v>1759613</v>
      </c>
      <c r="Y34" s="41">
        <f t="shared" si="0"/>
        <v>1161610</v>
      </c>
      <c r="Z34" s="41">
        <f t="shared" si="0"/>
        <v>180551677</v>
      </c>
      <c r="AA34" s="42">
        <f t="shared" si="0"/>
        <v>72064183</v>
      </c>
      <c r="AB34" s="40">
        <f t="shared" si="0"/>
        <v>1091059</v>
      </c>
      <c r="AC34" s="38">
        <f t="shared" si="0"/>
        <v>153127077</v>
      </c>
      <c r="AD34" s="38">
        <f t="shared" si="0"/>
        <v>43521993</v>
      </c>
      <c r="AE34" s="38">
        <f>SUM(AE11:AE33)</f>
        <v>500398</v>
      </c>
      <c r="AF34" s="38">
        <f>SUM(AF11:AF33)</f>
        <v>34825760</v>
      </c>
      <c r="AG34" s="38">
        <f>SUM(AG11:AG33)</f>
        <v>13382580</v>
      </c>
      <c r="AH34" s="38">
        <f>SUM(AH11:AH33)</f>
        <v>2500788</v>
      </c>
      <c r="AI34" s="38">
        <f t="shared" si="0"/>
        <v>4846</v>
      </c>
      <c r="AJ34" s="38">
        <f t="shared" si="0"/>
        <v>527645</v>
      </c>
      <c r="AK34" s="38">
        <f t="shared" si="0"/>
        <v>19640</v>
      </c>
      <c r="AL34" s="38">
        <f t="shared" si="0"/>
        <v>48035</v>
      </c>
      <c r="AM34" s="38">
        <f t="shared" si="0"/>
        <v>17990390</v>
      </c>
      <c r="AN34" s="39">
        <f t="shared" si="0"/>
        <v>375328</v>
      </c>
      <c r="AO34" s="40">
        <f t="shared" si="0"/>
        <v>53349</v>
      </c>
      <c r="AP34" s="41">
        <f t="shared" si="0"/>
        <v>27613049</v>
      </c>
      <c r="AQ34" s="38">
        <f t="shared" si="0"/>
        <v>4642826</v>
      </c>
      <c r="AR34" s="38">
        <f t="shared" si="0"/>
        <v>50555</v>
      </c>
      <c r="AS34" s="38">
        <f t="shared" si="0"/>
        <v>18638181</v>
      </c>
      <c r="AT34" s="38">
        <f t="shared" si="0"/>
        <v>10618</v>
      </c>
      <c r="AU34" s="38">
        <f t="shared" si="0"/>
        <v>628642</v>
      </c>
      <c r="AV34" s="38">
        <f t="shared" si="0"/>
        <v>47067</v>
      </c>
      <c r="AW34" s="38">
        <f t="shared" si="0"/>
        <v>8346226</v>
      </c>
      <c r="AX34" s="41">
        <f t="shared" si="0"/>
        <v>1197289</v>
      </c>
      <c r="AY34" s="41">
        <f t="shared" si="0"/>
        <v>199258161</v>
      </c>
      <c r="AZ34" s="42">
        <f t="shared" si="0"/>
        <v>48559787</v>
      </c>
    </row>
    <row r="35" spans="1:52" ht="12.6" customHeight="1" x14ac:dyDescent="0.15">
      <c r="A35" s="21">
        <v>25</v>
      </c>
      <c r="B35" s="22" t="s">
        <v>55</v>
      </c>
      <c r="C35" s="43">
        <v>317360</v>
      </c>
      <c r="D35" s="44">
        <v>31783825</v>
      </c>
      <c r="E35" s="44">
        <v>14650275</v>
      </c>
      <c r="F35" s="44">
        <v>156260</v>
      </c>
      <c r="G35" s="44">
        <v>9929136</v>
      </c>
      <c r="H35" s="44">
        <v>5702072</v>
      </c>
      <c r="I35" s="44">
        <v>1004018</v>
      </c>
      <c r="J35" s="44">
        <v>1360</v>
      </c>
      <c r="K35" s="44">
        <v>105112</v>
      </c>
      <c r="L35" s="44">
        <v>5740</v>
      </c>
      <c r="M35" s="44">
        <v>4852</v>
      </c>
      <c r="N35" s="44">
        <v>756840</v>
      </c>
      <c r="O35" s="45">
        <v>25350</v>
      </c>
      <c r="P35" s="46">
        <v>13177</v>
      </c>
      <c r="Q35" s="47">
        <v>2813775</v>
      </c>
      <c r="R35" s="48">
        <v>921739</v>
      </c>
      <c r="S35" s="48">
        <v>12254</v>
      </c>
      <c r="T35" s="48">
        <v>2400535</v>
      </c>
      <c r="U35" s="48">
        <v>2451</v>
      </c>
      <c r="V35" s="48">
        <v>128082</v>
      </c>
      <c r="W35" s="48">
        <v>3924</v>
      </c>
      <c r="X35" s="48">
        <v>285158</v>
      </c>
      <c r="Y35" s="47">
        <v>336749</v>
      </c>
      <c r="Z35" s="47">
        <v>35459552</v>
      </c>
      <c r="AA35" s="49">
        <v>15603104</v>
      </c>
      <c r="AB35" s="46">
        <v>317344</v>
      </c>
      <c r="AC35" s="44">
        <v>31783458</v>
      </c>
      <c r="AD35" s="44">
        <v>9766796</v>
      </c>
      <c r="AE35" s="44">
        <v>156257</v>
      </c>
      <c r="AF35" s="44">
        <v>9929059</v>
      </c>
      <c r="AG35" s="44">
        <v>3801433</v>
      </c>
      <c r="AH35" s="44">
        <v>669371</v>
      </c>
      <c r="AI35" s="44">
        <v>1359</v>
      </c>
      <c r="AJ35" s="44">
        <v>105082</v>
      </c>
      <c r="AK35" s="44">
        <v>3796</v>
      </c>
      <c r="AL35" s="44">
        <v>20513</v>
      </c>
      <c r="AM35" s="44">
        <v>2054339</v>
      </c>
      <c r="AN35" s="45">
        <v>55819</v>
      </c>
      <c r="AO35" s="46">
        <v>13257</v>
      </c>
      <c r="AP35" s="47">
        <v>3420183</v>
      </c>
      <c r="AQ35" s="48">
        <v>638034</v>
      </c>
      <c r="AR35" s="48">
        <v>12242</v>
      </c>
      <c r="AS35" s="48">
        <v>2399746</v>
      </c>
      <c r="AT35" s="48">
        <v>2539</v>
      </c>
      <c r="AU35" s="48">
        <v>127944</v>
      </c>
      <c r="AV35" s="48">
        <v>12102</v>
      </c>
      <c r="AW35" s="48">
        <v>892493</v>
      </c>
      <c r="AX35" s="47">
        <v>352473</v>
      </c>
      <c r="AY35" s="47">
        <v>37363062</v>
      </c>
      <c r="AZ35" s="49">
        <v>10464445</v>
      </c>
    </row>
    <row r="36" spans="1:52" ht="12.6" customHeight="1" x14ac:dyDescent="0.15">
      <c r="A36" s="23">
        <v>26</v>
      </c>
      <c r="B36" s="24" t="s">
        <v>56</v>
      </c>
      <c r="C36" s="50">
        <f>C34+C35</f>
        <v>1408451</v>
      </c>
      <c r="D36" s="51">
        <f t="shared" ref="D36:AZ36" si="1">D34+D35</f>
        <v>184913315</v>
      </c>
      <c r="E36" s="51">
        <f>E34+E35</f>
        <v>79933494</v>
      </c>
      <c r="F36" s="51">
        <f>F34+F35</f>
        <v>656659</v>
      </c>
      <c r="G36" s="51">
        <f>G34+G35</f>
        <v>44754916</v>
      </c>
      <c r="H36" s="51">
        <f>H34+H35</f>
        <v>25775709</v>
      </c>
      <c r="I36" s="51">
        <f>I34+I35</f>
        <v>4755075</v>
      </c>
      <c r="J36" s="51">
        <f t="shared" si="1"/>
        <v>6208</v>
      </c>
      <c r="K36" s="51">
        <f t="shared" si="1"/>
        <v>632927</v>
      </c>
      <c r="L36" s="51">
        <f t="shared" si="1"/>
        <v>35243</v>
      </c>
      <c r="M36" s="51">
        <f t="shared" si="1"/>
        <v>17715</v>
      </c>
      <c r="N36" s="51">
        <f t="shared" si="1"/>
        <v>6592086</v>
      </c>
      <c r="O36" s="52">
        <f t="shared" si="1"/>
        <v>178557</v>
      </c>
      <c r="P36" s="53">
        <f t="shared" si="1"/>
        <v>65985</v>
      </c>
      <c r="Q36" s="54">
        <f t="shared" si="1"/>
        <v>23872901</v>
      </c>
      <c r="R36" s="51">
        <f t="shared" si="1"/>
        <v>7519993</v>
      </c>
      <c r="S36" s="51">
        <f t="shared" si="1"/>
        <v>62800</v>
      </c>
      <c r="T36" s="51">
        <f t="shared" si="1"/>
        <v>21071710</v>
      </c>
      <c r="U36" s="51">
        <f t="shared" si="1"/>
        <v>12529</v>
      </c>
      <c r="V36" s="51">
        <f t="shared" si="1"/>
        <v>756420</v>
      </c>
      <c r="W36" s="51">
        <f t="shared" si="1"/>
        <v>17127</v>
      </c>
      <c r="X36" s="51">
        <f t="shared" si="1"/>
        <v>2044771</v>
      </c>
      <c r="Y36" s="54">
        <f t="shared" si="1"/>
        <v>1498359</v>
      </c>
      <c r="Z36" s="54">
        <f t="shared" si="1"/>
        <v>216011229</v>
      </c>
      <c r="AA36" s="55">
        <f t="shared" si="1"/>
        <v>87667287</v>
      </c>
      <c r="AB36" s="53">
        <f t="shared" si="1"/>
        <v>1408403</v>
      </c>
      <c r="AC36" s="51">
        <f t="shared" si="1"/>
        <v>184910535</v>
      </c>
      <c r="AD36" s="51">
        <f t="shared" si="1"/>
        <v>53288789</v>
      </c>
      <c r="AE36" s="51">
        <f>AE34+AE35</f>
        <v>656655</v>
      </c>
      <c r="AF36" s="51">
        <f>AF34+AF35</f>
        <v>44754819</v>
      </c>
      <c r="AG36" s="51">
        <f>AG34+AG35</f>
        <v>17184013</v>
      </c>
      <c r="AH36" s="51">
        <f>AH34+AH35</f>
        <v>3170159</v>
      </c>
      <c r="AI36" s="51">
        <f t="shared" si="1"/>
        <v>6205</v>
      </c>
      <c r="AJ36" s="51">
        <f t="shared" si="1"/>
        <v>632727</v>
      </c>
      <c r="AK36" s="51">
        <f t="shared" si="1"/>
        <v>23436</v>
      </c>
      <c r="AL36" s="51">
        <f t="shared" si="1"/>
        <v>68548</v>
      </c>
      <c r="AM36" s="51">
        <f t="shared" si="1"/>
        <v>20044729</v>
      </c>
      <c r="AN36" s="52">
        <f t="shared" si="1"/>
        <v>431147</v>
      </c>
      <c r="AO36" s="53">
        <f t="shared" si="1"/>
        <v>66606</v>
      </c>
      <c r="AP36" s="54">
        <f t="shared" si="1"/>
        <v>31033232</v>
      </c>
      <c r="AQ36" s="51">
        <f t="shared" si="1"/>
        <v>5280860</v>
      </c>
      <c r="AR36" s="51">
        <f t="shared" si="1"/>
        <v>62797</v>
      </c>
      <c r="AS36" s="51">
        <f t="shared" si="1"/>
        <v>21037927</v>
      </c>
      <c r="AT36" s="51">
        <f t="shared" si="1"/>
        <v>13157</v>
      </c>
      <c r="AU36" s="51">
        <f t="shared" si="1"/>
        <v>756586</v>
      </c>
      <c r="AV36" s="51">
        <f t="shared" si="1"/>
        <v>59169</v>
      </c>
      <c r="AW36" s="51">
        <f t="shared" si="1"/>
        <v>9238719</v>
      </c>
      <c r="AX36" s="54">
        <f t="shared" si="1"/>
        <v>1549762</v>
      </c>
      <c r="AY36" s="54">
        <f t="shared" si="1"/>
        <v>236621223</v>
      </c>
      <c r="AZ36" s="55">
        <f t="shared" si="1"/>
        <v>59024232</v>
      </c>
    </row>
  </sheetData>
  <mergeCells count="33">
    <mergeCell ref="S8:T8"/>
    <mergeCell ref="U8:V8"/>
    <mergeCell ref="W8:X8"/>
    <mergeCell ref="Y6:AA8"/>
    <mergeCell ref="AV8:AW8"/>
    <mergeCell ref="AO6:AQ8"/>
    <mergeCell ref="AT8:AU8"/>
    <mergeCell ref="C4:O4"/>
    <mergeCell ref="P4:AA4"/>
    <mergeCell ref="AB4:AN4"/>
    <mergeCell ref="AB8:AD8"/>
    <mergeCell ref="AI6:AK8"/>
    <mergeCell ref="AL6:AN8"/>
    <mergeCell ref="AO4:AZ4"/>
    <mergeCell ref="AR8:AS8"/>
    <mergeCell ref="AB6:AH7"/>
    <mergeCell ref="AE8:AH8"/>
    <mergeCell ref="AX6:AZ8"/>
    <mergeCell ref="S7:X7"/>
    <mergeCell ref="AR7:AW7"/>
    <mergeCell ref="A4:B4"/>
    <mergeCell ref="A6:B10"/>
    <mergeCell ref="P6:R8"/>
    <mergeCell ref="C8:E8"/>
    <mergeCell ref="C6:I7"/>
    <mergeCell ref="F8:I8"/>
    <mergeCell ref="J6:L8"/>
    <mergeCell ref="M6:O8"/>
    <mergeCell ref="A5:B5"/>
    <mergeCell ref="C5:O5"/>
    <mergeCell ref="P5:AA5"/>
    <mergeCell ref="AB5:AN5"/>
    <mergeCell ref="AO5:AZ5"/>
  </mergeCells>
  <phoneticPr fontId="2"/>
  <dataValidations count="2">
    <dataValidation type="whole" allowBlank="1" showInputMessage="1" showErrorMessage="1" errorTitle="入力エラー" error="数値以外の入力または､8桁以上の入力は行えません。" sqref="D35:I35 N35:O35 R35 T35 V35 AW35 AJ35:AK35 AC35:AH35 AM35:AN35 AQ35 AS35 AU35 X35 AU11:AU33 AS11:AS33 AQ11:AQ33 AM11:AN33 AC11:AH33 AJ11:AK33 AW11:AW33 V11:V33 T11:T33 R11:R33 N11:O33 D11:I33 K11:L33 X11:X33 K35:L35">
      <formula1>-999999</formula1>
      <formula2>9999999</formula2>
    </dataValidation>
    <dataValidation type="whole" allowBlank="1" showInputMessage="1" showErrorMessage="1" errorTitle="入力エラー" error="数値以外の入力または､6桁以上の入力は行えません。" sqref="C11:C36 AR11:AR36 AT11:AT36 AI11:AI36 AB11:AB36 AL11:AL36 AV11:AV36 P11:P36 S11:S36 U11:U36 J11:J36 M11:M36 W11:W36 AW34:AZ34 AW36:AZ36 K34:L34 N34:O34 Q34:R34 T34 V34 X34:AA34 D36:I36 AJ34:AK34 AM34:AN34 AP34:AQ34 AS34 AU34 AO11:AO36 D34:I34 K36:L36 N36:O36 Q36:R36 T36 V36 X36:AA36 AC34:AH34 AJ36:AK36 AM36:AN36 AP36:AQ36 AS36 AU36 AC36:AH36">
      <formula1>-9999</formula1>
      <formula2>99999</formula2>
    </dataValidation>
  </dataValidations>
  <pageMargins left="0.59055118110236227" right="0" top="0.6692913385826772" bottom="0.39370078740157483" header="0.51181102362204722" footer="0.19685039370078741"/>
  <pageSetup paperSize="9" scale="87" firstPageNumber="105" pageOrder="overThenDown" orientation="landscape" useFirstPageNumber="1" r:id="rId1"/>
  <headerFooter alignWithMargins="0">
    <oddHeader>&amp;C&amp;"ＭＳ Ｐゴシック,太字"&amp;12第42表　令和４年度　寄附金税額控除に関する調</oddHeader>
  </headerFooter>
  <colBreaks count="3" manualBreakCount="3">
    <brk id="15" max="35" man="1"/>
    <brk id="27" max="1048575" man="1"/>
    <brk id="40" max="35" man="1"/>
  </colBreaks>
  <ignoredErrors>
    <ignoredError sqref="C3:AZ3" numberStoredAsText="1"/>
    <ignoredError sqref="C34:AZ34 C36:AZ36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68">
    <tabColor theme="8"/>
  </sheetPr>
  <dimension ref="A1:AA12"/>
  <sheetViews>
    <sheetView showGridLines="0" tabSelected="1" view="pageBreakPreview" zoomScaleNormal="115" zoomScaleSheetLayoutView="100" workbookViewId="0">
      <selection activeCell="B1" sqref="B1"/>
    </sheetView>
  </sheetViews>
  <sheetFormatPr defaultColWidth="1" defaultRowHeight="15" customHeight="1" x14ac:dyDescent="0.15"/>
  <cols>
    <col min="1" max="1" width="3" style="2" customWidth="1"/>
    <col min="2" max="2" width="12.875" style="2" customWidth="1"/>
    <col min="3" max="27" width="10" style="2" customWidth="1"/>
    <col min="28" max="16384" width="1" style="2"/>
  </cols>
  <sheetData>
    <row r="1" spans="1:27" ht="13.5" customHeight="1" x14ac:dyDescent="0.15"/>
    <row r="2" spans="1:27" ht="13.5" customHeight="1" x14ac:dyDescent="0.15"/>
    <row r="3" spans="1:27" ht="15" customHeight="1" x14ac:dyDescent="0.15">
      <c r="B3" s="2" t="s">
        <v>59</v>
      </c>
      <c r="C3" s="1" t="s">
        <v>57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71</v>
      </c>
      <c r="M3" s="1" t="s">
        <v>9</v>
      </c>
      <c r="N3" s="1" t="s">
        <v>10</v>
      </c>
      <c r="O3" s="1" t="s">
        <v>11</v>
      </c>
      <c r="P3" s="1" t="s">
        <v>12</v>
      </c>
      <c r="Q3" s="1" t="s">
        <v>13</v>
      </c>
      <c r="R3" s="1" t="s">
        <v>14</v>
      </c>
      <c r="S3" s="1" t="s">
        <v>15</v>
      </c>
      <c r="T3" s="1" t="s">
        <v>16</v>
      </c>
      <c r="U3" s="1" t="s">
        <v>17</v>
      </c>
      <c r="V3" s="1" t="s">
        <v>18</v>
      </c>
      <c r="W3" s="1" t="s">
        <v>19</v>
      </c>
      <c r="X3" s="1" t="s">
        <v>72</v>
      </c>
      <c r="Y3" s="1" t="s">
        <v>73</v>
      </c>
      <c r="Z3" s="1" t="s">
        <v>74</v>
      </c>
      <c r="AA3" s="1" t="s">
        <v>75</v>
      </c>
    </row>
    <row r="4" spans="1:27" s="3" customFormat="1" ht="15" customHeight="1" x14ac:dyDescent="0.15">
      <c r="A4" s="129" t="s">
        <v>20</v>
      </c>
      <c r="B4" s="130"/>
      <c r="C4" s="131" t="s">
        <v>62</v>
      </c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3"/>
      <c r="P4" s="134" t="s">
        <v>63</v>
      </c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3"/>
    </row>
    <row r="5" spans="1:27" ht="19.5" customHeight="1" x14ac:dyDescent="0.15">
      <c r="A5" s="82" t="s">
        <v>64</v>
      </c>
      <c r="B5" s="83"/>
      <c r="C5" s="94" t="s">
        <v>91</v>
      </c>
      <c r="D5" s="95"/>
      <c r="E5" s="95"/>
      <c r="F5" s="95"/>
      <c r="G5" s="95"/>
      <c r="H5" s="95"/>
      <c r="I5" s="96"/>
      <c r="J5" s="103" t="s">
        <v>80</v>
      </c>
      <c r="K5" s="104"/>
      <c r="L5" s="105"/>
      <c r="M5" s="103" t="s">
        <v>82</v>
      </c>
      <c r="N5" s="104"/>
      <c r="O5" s="112"/>
      <c r="P5" s="88" t="s">
        <v>84</v>
      </c>
      <c r="Q5" s="88"/>
      <c r="R5" s="88"/>
      <c r="S5" s="4"/>
      <c r="T5" s="5"/>
      <c r="U5" s="5"/>
      <c r="V5" s="5"/>
      <c r="W5" s="5"/>
      <c r="X5" s="6"/>
      <c r="Y5" s="122" t="s">
        <v>24</v>
      </c>
      <c r="Z5" s="122"/>
      <c r="AA5" s="124"/>
    </row>
    <row r="6" spans="1:27" ht="19.5" customHeight="1" x14ac:dyDescent="0.15">
      <c r="A6" s="84"/>
      <c r="B6" s="85"/>
      <c r="C6" s="97"/>
      <c r="D6" s="98"/>
      <c r="E6" s="98"/>
      <c r="F6" s="98"/>
      <c r="G6" s="98"/>
      <c r="H6" s="98"/>
      <c r="I6" s="99"/>
      <c r="J6" s="106"/>
      <c r="K6" s="107"/>
      <c r="L6" s="108"/>
      <c r="M6" s="106"/>
      <c r="N6" s="107"/>
      <c r="O6" s="113"/>
      <c r="P6" s="88"/>
      <c r="Q6" s="88"/>
      <c r="R6" s="89"/>
      <c r="S6" s="127" t="s">
        <v>25</v>
      </c>
      <c r="T6" s="127"/>
      <c r="U6" s="127"/>
      <c r="V6" s="127"/>
      <c r="W6" s="127"/>
      <c r="X6" s="128"/>
      <c r="Y6" s="122"/>
      <c r="Z6" s="122"/>
      <c r="AA6" s="124"/>
    </row>
    <row r="7" spans="1:27" ht="39.950000000000003" customHeight="1" x14ac:dyDescent="0.15">
      <c r="A7" s="84"/>
      <c r="B7" s="85"/>
      <c r="C7" s="92"/>
      <c r="D7" s="92"/>
      <c r="E7" s="93"/>
      <c r="F7" s="100" t="s">
        <v>79</v>
      </c>
      <c r="G7" s="101"/>
      <c r="H7" s="101"/>
      <c r="I7" s="102"/>
      <c r="J7" s="109"/>
      <c r="K7" s="110"/>
      <c r="L7" s="111"/>
      <c r="M7" s="109"/>
      <c r="N7" s="110"/>
      <c r="O7" s="114"/>
      <c r="P7" s="90"/>
      <c r="Q7" s="90"/>
      <c r="R7" s="91"/>
      <c r="S7" s="115" t="s">
        <v>85</v>
      </c>
      <c r="T7" s="116"/>
      <c r="U7" s="117" t="s">
        <v>87</v>
      </c>
      <c r="V7" s="118"/>
      <c r="W7" s="115" t="s">
        <v>89</v>
      </c>
      <c r="X7" s="116"/>
      <c r="Y7" s="125"/>
      <c r="Z7" s="125"/>
      <c r="AA7" s="126"/>
    </row>
    <row r="8" spans="1:27" ht="20.100000000000001" customHeight="1" x14ac:dyDescent="0.15">
      <c r="A8" s="84"/>
      <c r="B8" s="85"/>
      <c r="C8" s="7" t="s">
        <v>26</v>
      </c>
      <c r="D8" s="8" t="s">
        <v>27</v>
      </c>
      <c r="E8" s="8" t="s">
        <v>28</v>
      </c>
      <c r="F8" s="8" t="s">
        <v>65</v>
      </c>
      <c r="G8" s="8" t="s">
        <v>67</v>
      </c>
      <c r="H8" s="69" t="s">
        <v>69</v>
      </c>
      <c r="I8" s="70"/>
      <c r="J8" s="8" t="s">
        <v>26</v>
      </c>
      <c r="K8" s="8" t="s">
        <v>27</v>
      </c>
      <c r="L8" s="8" t="s">
        <v>28</v>
      </c>
      <c r="M8" s="8" t="s">
        <v>26</v>
      </c>
      <c r="N8" s="8" t="s">
        <v>27</v>
      </c>
      <c r="O8" s="9" t="s">
        <v>28</v>
      </c>
      <c r="P8" s="10" t="s">
        <v>26</v>
      </c>
      <c r="Q8" s="11" t="s">
        <v>27</v>
      </c>
      <c r="R8" s="11" t="s">
        <v>28</v>
      </c>
      <c r="S8" s="11" t="s">
        <v>26</v>
      </c>
      <c r="T8" s="11" t="s">
        <v>27</v>
      </c>
      <c r="U8" s="11" t="s">
        <v>26</v>
      </c>
      <c r="V8" s="11" t="s">
        <v>27</v>
      </c>
      <c r="W8" s="11" t="s">
        <v>26</v>
      </c>
      <c r="X8" s="11" t="s">
        <v>27</v>
      </c>
      <c r="Y8" s="8" t="s">
        <v>26</v>
      </c>
      <c r="Z8" s="8" t="s">
        <v>27</v>
      </c>
      <c r="AA8" s="9" t="s">
        <v>28</v>
      </c>
    </row>
    <row r="9" spans="1:27" ht="31.5" customHeight="1" x14ac:dyDescent="0.15">
      <c r="A9" s="86"/>
      <c r="B9" s="87"/>
      <c r="C9" s="12" t="s">
        <v>29</v>
      </c>
      <c r="D9" s="13" t="s">
        <v>30</v>
      </c>
      <c r="E9" s="13" t="s">
        <v>30</v>
      </c>
      <c r="F9" s="13" t="s">
        <v>66</v>
      </c>
      <c r="G9" s="13" t="s">
        <v>68</v>
      </c>
      <c r="H9" s="13" t="s">
        <v>68</v>
      </c>
      <c r="I9" s="71" t="s">
        <v>70</v>
      </c>
      <c r="J9" s="13" t="s">
        <v>29</v>
      </c>
      <c r="K9" s="13" t="s">
        <v>30</v>
      </c>
      <c r="L9" s="13" t="s">
        <v>30</v>
      </c>
      <c r="M9" s="13" t="s">
        <v>29</v>
      </c>
      <c r="N9" s="13" t="s">
        <v>30</v>
      </c>
      <c r="O9" s="14" t="s">
        <v>30</v>
      </c>
      <c r="P9" s="15" t="s">
        <v>29</v>
      </c>
      <c r="Q9" s="16" t="s">
        <v>30</v>
      </c>
      <c r="R9" s="16" t="s">
        <v>30</v>
      </c>
      <c r="S9" s="16" t="s">
        <v>29</v>
      </c>
      <c r="T9" s="16" t="s">
        <v>30</v>
      </c>
      <c r="U9" s="16" t="s">
        <v>29</v>
      </c>
      <c r="V9" s="16" t="s">
        <v>30</v>
      </c>
      <c r="W9" s="16" t="s">
        <v>29</v>
      </c>
      <c r="X9" s="16" t="s">
        <v>30</v>
      </c>
      <c r="Y9" s="13" t="s">
        <v>29</v>
      </c>
      <c r="Z9" s="13" t="s">
        <v>30</v>
      </c>
      <c r="AA9" s="14" t="s">
        <v>30</v>
      </c>
    </row>
    <row r="10" spans="1:27" ht="13.5" customHeight="1" x14ac:dyDescent="0.15">
      <c r="A10" s="25">
        <v>1</v>
      </c>
      <c r="B10" s="26" t="s">
        <v>22</v>
      </c>
      <c r="C10" s="56">
        <f>表42!C34</f>
        <v>1091091</v>
      </c>
      <c r="D10" s="57">
        <f>表42!D34</f>
        <v>153129490</v>
      </c>
      <c r="E10" s="57">
        <f>表42!E34</f>
        <v>65283219</v>
      </c>
      <c r="F10" s="57">
        <f>表42!F34</f>
        <v>500399</v>
      </c>
      <c r="G10" s="57">
        <f>表42!G34</f>
        <v>34825780</v>
      </c>
      <c r="H10" s="57">
        <f>表42!H34</f>
        <v>20073637</v>
      </c>
      <c r="I10" s="57">
        <f>表42!I34</f>
        <v>3751057</v>
      </c>
      <c r="J10" s="57">
        <f>表42!J34</f>
        <v>4848</v>
      </c>
      <c r="K10" s="57">
        <f>表42!K34</f>
        <v>527815</v>
      </c>
      <c r="L10" s="57">
        <f>表42!L34</f>
        <v>29503</v>
      </c>
      <c r="M10" s="57">
        <f>表42!M34</f>
        <v>12863</v>
      </c>
      <c r="N10" s="57">
        <f>表42!N34</f>
        <v>5835246</v>
      </c>
      <c r="O10" s="58">
        <f>表42!O34</f>
        <v>153207</v>
      </c>
      <c r="P10" s="59">
        <f>表42!P34</f>
        <v>52808</v>
      </c>
      <c r="Q10" s="60">
        <f>表42!Q34</f>
        <v>21059126</v>
      </c>
      <c r="R10" s="61">
        <f>表42!R34</f>
        <v>6598254</v>
      </c>
      <c r="S10" s="61">
        <f>表42!S34</f>
        <v>50546</v>
      </c>
      <c r="T10" s="61">
        <f>表42!T34</f>
        <v>18671175</v>
      </c>
      <c r="U10" s="61">
        <f>表42!U34</f>
        <v>10078</v>
      </c>
      <c r="V10" s="61">
        <f>表42!V34</f>
        <v>628338</v>
      </c>
      <c r="W10" s="61">
        <f>表42!W34</f>
        <v>13203</v>
      </c>
      <c r="X10" s="61">
        <f>表42!X34</f>
        <v>1759613</v>
      </c>
      <c r="Y10" s="60">
        <f>表42!Y34</f>
        <v>1161610</v>
      </c>
      <c r="Z10" s="60">
        <f>表42!Z34</f>
        <v>180551677</v>
      </c>
      <c r="AA10" s="62">
        <f>表42!AA34</f>
        <v>72064183</v>
      </c>
    </row>
    <row r="11" spans="1:27" ht="13.5" customHeight="1" x14ac:dyDescent="0.15">
      <c r="A11" s="27">
        <v>2</v>
      </c>
      <c r="B11" s="28" t="s">
        <v>58</v>
      </c>
      <c r="C11" s="63">
        <f>表42!AB34</f>
        <v>1091059</v>
      </c>
      <c r="D11" s="64">
        <f>表42!AC34</f>
        <v>153127077</v>
      </c>
      <c r="E11" s="64">
        <f>表42!AD34</f>
        <v>43521993</v>
      </c>
      <c r="F11" s="64">
        <f>表42!AE34</f>
        <v>500398</v>
      </c>
      <c r="G11" s="64">
        <f>表42!AF34</f>
        <v>34825760</v>
      </c>
      <c r="H11" s="64">
        <f>表42!AG34</f>
        <v>13382580</v>
      </c>
      <c r="I11" s="64">
        <f>表42!AH34</f>
        <v>2500788</v>
      </c>
      <c r="J11" s="64">
        <f>表42!AI34</f>
        <v>4846</v>
      </c>
      <c r="K11" s="64">
        <f>表42!AJ34</f>
        <v>527645</v>
      </c>
      <c r="L11" s="64">
        <f>表42!AK34</f>
        <v>19640</v>
      </c>
      <c r="M11" s="64">
        <f>表42!AL34</f>
        <v>48035</v>
      </c>
      <c r="N11" s="64">
        <f>表42!AM34</f>
        <v>17990390</v>
      </c>
      <c r="O11" s="65">
        <f>表42!AN34</f>
        <v>375328</v>
      </c>
      <c r="P11" s="66">
        <f>表42!AO34</f>
        <v>53349</v>
      </c>
      <c r="Q11" s="67">
        <f>表42!AP34</f>
        <v>27613049</v>
      </c>
      <c r="R11" s="64">
        <f>表42!AQ34</f>
        <v>4642826</v>
      </c>
      <c r="S11" s="64">
        <f>表42!AR34</f>
        <v>50555</v>
      </c>
      <c r="T11" s="64">
        <f>表42!AS34</f>
        <v>18638181</v>
      </c>
      <c r="U11" s="64">
        <f>表42!AT34</f>
        <v>10618</v>
      </c>
      <c r="V11" s="64">
        <f>表42!AU34</f>
        <v>628642</v>
      </c>
      <c r="W11" s="64">
        <f>表42!AV34</f>
        <v>47067</v>
      </c>
      <c r="X11" s="64">
        <f>表42!AW34</f>
        <v>8346226</v>
      </c>
      <c r="Y11" s="67">
        <f>表42!AX34</f>
        <v>1197289</v>
      </c>
      <c r="Z11" s="67">
        <f>表42!AY34</f>
        <v>199258161</v>
      </c>
      <c r="AA11" s="68">
        <f>表42!AZ34</f>
        <v>48559787</v>
      </c>
    </row>
    <row r="12" spans="1:27" ht="15" customHeight="1" x14ac:dyDescent="0.15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</sheetData>
  <mergeCells count="15">
    <mergeCell ref="A4:B4"/>
    <mergeCell ref="C4:O4"/>
    <mergeCell ref="P4:AA4"/>
    <mergeCell ref="A5:B9"/>
    <mergeCell ref="P5:R7"/>
    <mergeCell ref="Y5:AA7"/>
    <mergeCell ref="S6:X6"/>
    <mergeCell ref="U7:V7"/>
    <mergeCell ref="W7:X7"/>
    <mergeCell ref="C7:E7"/>
    <mergeCell ref="S7:T7"/>
    <mergeCell ref="C5:I6"/>
    <mergeCell ref="F7:I7"/>
    <mergeCell ref="J5:L7"/>
    <mergeCell ref="M5:O7"/>
  </mergeCells>
  <phoneticPr fontId="2"/>
  <dataValidations disablePrompts="1" count="1">
    <dataValidation type="whole" allowBlank="1" showInputMessage="1" showErrorMessage="1" errorTitle="入力エラー" error="数値以外の入力または､6桁以上の入力は行えません。" sqref="C10:AA11">
      <formula1>-9999</formula1>
      <formula2>99999</formula2>
    </dataValidation>
  </dataValidations>
  <pageMargins left="0.59055118110236227" right="0" top="0.6692913385826772" bottom="0.39370078740157483" header="0.51181102362204722" footer="0.19685039370078741"/>
  <pageSetup paperSize="9" scale="87" firstPageNumber="105" pageOrder="overThenDown" orientation="landscape" useFirstPageNumber="1" r:id="rId1"/>
  <headerFooter alignWithMargins="0">
    <oddHeader>&amp;C&amp;"ＭＳ Ｐゴシック,太字"&amp;12第42表　令和４年度　寄附金税額控除に関する調
（区分別総括　特別区計）</oddHeader>
  </headerFooter>
  <colBreaks count="1" manualBreakCount="1">
    <brk id="15" max="10" man="1"/>
  </colBreaks>
  <ignoredErrors>
    <ignoredError sqref="C3:AA3" numberStoredAsText="1"/>
    <ignoredError sqref="C10:AA11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69">
    <tabColor theme="8"/>
  </sheetPr>
  <dimension ref="A1:AA12"/>
  <sheetViews>
    <sheetView showGridLines="0" view="pageBreakPreview" zoomScaleNormal="115" zoomScaleSheetLayoutView="100" workbookViewId="0">
      <selection activeCell="D2" sqref="D2"/>
    </sheetView>
  </sheetViews>
  <sheetFormatPr defaultColWidth="1" defaultRowHeight="15" customHeight="1" x14ac:dyDescent="0.15"/>
  <cols>
    <col min="1" max="1" width="3" style="2" customWidth="1"/>
    <col min="2" max="2" width="12.875" style="2" customWidth="1"/>
    <col min="3" max="27" width="10" style="2" customWidth="1"/>
    <col min="28" max="16384" width="1" style="2"/>
  </cols>
  <sheetData>
    <row r="1" spans="1:27" ht="13.5" customHeight="1" x14ac:dyDescent="0.15"/>
    <row r="2" spans="1:27" ht="13.5" customHeight="1" x14ac:dyDescent="0.15"/>
    <row r="3" spans="1:27" ht="15" customHeight="1" x14ac:dyDescent="0.15">
      <c r="B3" s="2" t="s">
        <v>60</v>
      </c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71</v>
      </c>
      <c r="M3" s="1" t="s">
        <v>9</v>
      </c>
      <c r="N3" s="1" t="s">
        <v>10</v>
      </c>
      <c r="O3" s="1" t="s">
        <v>11</v>
      </c>
      <c r="P3" s="1" t="s">
        <v>12</v>
      </c>
      <c r="Q3" s="1" t="s">
        <v>13</v>
      </c>
      <c r="R3" s="1" t="s">
        <v>14</v>
      </c>
      <c r="S3" s="1" t="s">
        <v>15</v>
      </c>
      <c r="T3" s="1" t="s">
        <v>16</v>
      </c>
      <c r="U3" s="1" t="s">
        <v>17</v>
      </c>
      <c r="V3" s="1" t="s">
        <v>18</v>
      </c>
      <c r="W3" s="1" t="s">
        <v>19</v>
      </c>
      <c r="X3" s="1" t="s">
        <v>72</v>
      </c>
      <c r="Y3" s="1" t="s">
        <v>73</v>
      </c>
      <c r="Z3" s="1" t="s">
        <v>74</v>
      </c>
      <c r="AA3" s="1" t="s">
        <v>75</v>
      </c>
    </row>
    <row r="4" spans="1:27" s="3" customFormat="1" ht="15" customHeight="1" x14ac:dyDescent="0.15">
      <c r="A4" s="129" t="s">
        <v>20</v>
      </c>
      <c r="B4" s="130"/>
      <c r="C4" s="131" t="s">
        <v>62</v>
      </c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3"/>
      <c r="P4" s="134" t="s">
        <v>63</v>
      </c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3"/>
    </row>
    <row r="5" spans="1:27" ht="19.5" customHeight="1" x14ac:dyDescent="0.15">
      <c r="A5" s="82" t="s">
        <v>64</v>
      </c>
      <c r="B5" s="83"/>
      <c r="C5" s="94" t="s">
        <v>76</v>
      </c>
      <c r="D5" s="95"/>
      <c r="E5" s="95"/>
      <c r="F5" s="95"/>
      <c r="G5" s="95"/>
      <c r="H5" s="95"/>
      <c r="I5" s="96"/>
      <c r="J5" s="103" t="s">
        <v>80</v>
      </c>
      <c r="K5" s="104"/>
      <c r="L5" s="105"/>
      <c r="M5" s="103" t="s">
        <v>82</v>
      </c>
      <c r="N5" s="104"/>
      <c r="O5" s="112"/>
      <c r="P5" s="88" t="s">
        <v>84</v>
      </c>
      <c r="Q5" s="88"/>
      <c r="R5" s="88"/>
      <c r="S5" s="4"/>
      <c r="T5" s="5"/>
      <c r="U5" s="5"/>
      <c r="V5" s="5"/>
      <c r="W5" s="5"/>
      <c r="X5" s="6"/>
      <c r="Y5" s="122" t="s">
        <v>24</v>
      </c>
      <c r="Z5" s="122"/>
      <c r="AA5" s="124"/>
    </row>
    <row r="6" spans="1:27" ht="19.5" customHeight="1" x14ac:dyDescent="0.15">
      <c r="A6" s="84"/>
      <c r="B6" s="85"/>
      <c r="C6" s="97"/>
      <c r="D6" s="98"/>
      <c r="E6" s="98"/>
      <c r="F6" s="98"/>
      <c r="G6" s="98"/>
      <c r="H6" s="98"/>
      <c r="I6" s="99"/>
      <c r="J6" s="106"/>
      <c r="K6" s="107"/>
      <c r="L6" s="108"/>
      <c r="M6" s="106"/>
      <c r="N6" s="107"/>
      <c r="O6" s="113"/>
      <c r="P6" s="88"/>
      <c r="Q6" s="88"/>
      <c r="R6" s="89"/>
      <c r="S6" s="127" t="s">
        <v>25</v>
      </c>
      <c r="T6" s="127"/>
      <c r="U6" s="127"/>
      <c r="V6" s="127"/>
      <c r="W6" s="127"/>
      <c r="X6" s="128"/>
      <c r="Y6" s="122"/>
      <c r="Z6" s="122"/>
      <c r="AA6" s="124"/>
    </row>
    <row r="7" spans="1:27" ht="39.950000000000003" customHeight="1" x14ac:dyDescent="0.15">
      <c r="A7" s="84"/>
      <c r="B7" s="85"/>
      <c r="C7" s="92"/>
      <c r="D7" s="92"/>
      <c r="E7" s="93"/>
      <c r="F7" s="100" t="s">
        <v>78</v>
      </c>
      <c r="G7" s="101"/>
      <c r="H7" s="101"/>
      <c r="I7" s="102"/>
      <c r="J7" s="109"/>
      <c r="K7" s="110"/>
      <c r="L7" s="111"/>
      <c r="M7" s="109"/>
      <c r="N7" s="110"/>
      <c r="O7" s="114"/>
      <c r="P7" s="90"/>
      <c r="Q7" s="90"/>
      <c r="R7" s="91"/>
      <c r="S7" s="115" t="s">
        <v>85</v>
      </c>
      <c r="T7" s="116"/>
      <c r="U7" s="117" t="s">
        <v>87</v>
      </c>
      <c r="V7" s="118"/>
      <c r="W7" s="115" t="s">
        <v>89</v>
      </c>
      <c r="X7" s="116"/>
      <c r="Y7" s="125"/>
      <c r="Z7" s="125"/>
      <c r="AA7" s="126"/>
    </row>
    <row r="8" spans="1:27" ht="20.100000000000001" customHeight="1" x14ac:dyDescent="0.15">
      <c r="A8" s="84"/>
      <c r="B8" s="85"/>
      <c r="C8" s="7" t="s">
        <v>26</v>
      </c>
      <c r="D8" s="8" t="s">
        <v>27</v>
      </c>
      <c r="E8" s="8" t="s">
        <v>28</v>
      </c>
      <c r="F8" s="8" t="s">
        <v>65</v>
      </c>
      <c r="G8" s="8" t="s">
        <v>67</v>
      </c>
      <c r="H8" s="69" t="s">
        <v>69</v>
      </c>
      <c r="I8" s="70"/>
      <c r="J8" s="8" t="s">
        <v>26</v>
      </c>
      <c r="K8" s="8" t="s">
        <v>27</v>
      </c>
      <c r="L8" s="8" t="s">
        <v>28</v>
      </c>
      <c r="M8" s="8" t="s">
        <v>26</v>
      </c>
      <c r="N8" s="8" t="s">
        <v>27</v>
      </c>
      <c r="O8" s="9" t="s">
        <v>28</v>
      </c>
      <c r="P8" s="10" t="s">
        <v>26</v>
      </c>
      <c r="Q8" s="11" t="s">
        <v>27</v>
      </c>
      <c r="R8" s="11" t="s">
        <v>28</v>
      </c>
      <c r="S8" s="11" t="s">
        <v>26</v>
      </c>
      <c r="T8" s="11" t="s">
        <v>27</v>
      </c>
      <c r="U8" s="11" t="s">
        <v>26</v>
      </c>
      <c r="V8" s="11" t="s">
        <v>27</v>
      </c>
      <c r="W8" s="11" t="s">
        <v>26</v>
      </c>
      <c r="X8" s="11" t="s">
        <v>27</v>
      </c>
      <c r="Y8" s="8" t="s">
        <v>26</v>
      </c>
      <c r="Z8" s="8" t="s">
        <v>27</v>
      </c>
      <c r="AA8" s="9" t="s">
        <v>28</v>
      </c>
    </row>
    <row r="9" spans="1:27" ht="32.25" customHeight="1" x14ac:dyDescent="0.15">
      <c r="A9" s="86"/>
      <c r="B9" s="87"/>
      <c r="C9" s="12" t="s">
        <v>29</v>
      </c>
      <c r="D9" s="13" t="s">
        <v>30</v>
      </c>
      <c r="E9" s="13" t="s">
        <v>30</v>
      </c>
      <c r="F9" s="13" t="s">
        <v>66</v>
      </c>
      <c r="G9" s="13" t="s">
        <v>68</v>
      </c>
      <c r="H9" s="13" t="s">
        <v>68</v>
      </c>
      <c r="I9" s="71" t="s">
        <v>70</v>
      </c>
      <c r="J9" s="13" t="s">
        <v>29</v>
      </c>
      <c r="K9" s="13" t="s">
        <v>30</v>
      </c>
      <c r="L9" s="13" t="s">
        <v>30</v>
      </c>
      <c r="M9" s="13" t="s">
        <v>29</v>
      </c>
      <c r="N9" s="13" t="s">
        <v>30</v>
      </c>
      <c r="O9" s="14" t="s">
        <v>30</v>
      </c>
      <c r="P9" s="15" t="s">
        <v>29</v>
      </c>
      <c r="Q9" s="16" t="s">
        <v>30</v>
      </c>
      <c r="R9" s="16" t="s">
        <v>30</v>
      </c>
      <c r="S9" s="16" t="s">
        <v>29</v>
      </c>
      <c r="T9" s="16" t="s">
        <v>30</v>
      </c>
      <c r="U9" s="16" t="s">
        <v>29</v>
      </c>
      <c r="V9" s="16" t="s">
        <v>30</v>
      </c>
      <c r="W9" s="16" t="s">
        <v>29</v>
      </c>
      <c r="X9" s="16" t="s">
        <v>30</v>
      </c>
      <c r="Y9" s="13" t="s">
        <v>29</v>
      </c>
      <c r="Z9" s="13" t="s">
        <v>30</v>
      </c>
      <c r="AA9" s="14" t="s">
        <v>30</v>
      </c>
    </row>
    <row r="10" spans="1:27" ht="13.5" customHeight="1" x14ac:dyDescent="0.15">
      <c r="A10" s="25">
        <v>1</v>
      </c>
      <c r="B10" s="26" t="s">
        <v>22</v>
      </c>
      <c r="C10" s="56">
        <f>表42!C36</f>
        <v>1408451</v>
      </c>
      <c r="D10" s="57">
        <f>表42!D36</f>
        <v>184913315</v>
      </c>
      <c r="E10" s="57">
        <f>表42!E36</f>
        <v>79933494</v>
      </c>
      <c r="F10" s="57">
        <f>表42!F36</f>
        <v>656659</v>
      </c>
      <c r="G10" s="57">
        <f>表42!G36</f>
        <v>44754916</v>
      </c>
      <c r="H10" s="57">
        <f>表42!H36</f>
        <v>25775709</v>
      </c>
      <c r="I10" s="57">
        <f>表42!I36</f>
        <v>4755075</v>
      </c>
      <c r="J10" s="57">
        <f>表42!J36</f>
        <v>6208</v>
      </c>
      <c r="K10" s="57">
        <f>表42!K36</f>
        <v>632927</v>
      </c>
      <c r="L10" s="57">
        <f>表42!L36</f>
        <v>35243</v>
      </c>
      <c r="M10" s="57">
        <f>表42!M36</f>
        <v>17715</v>
      </c>
      <c r="N10" s="57">
        <f>表42!N36</f>
        <v>6592086</v>
      </c>
      <c r="O10" s="58">
        <f>表42!O36</f>
        <v>178557</v>
      </c>
      <c r="P10" s="59">
        <f>表42!P36</f>
        <v>65985</v>
      </c>
      <c r="Q10" s="60">
        <f>表42!Q36</f>
        <v>23872901</v>
      </c>
      <c r="R10" s="61">
        <f>表42!R36</f>
        <v>7519993</v>
      </c>
      <c r="S10" s="61">
        <f>表42!S36</f>
        <v>62800</v>
      </c>
      <c r="T10" s="61">
        <f>表42!T36</f>
        <v>21071710</v>
      </c>
      <c r="U10" s="61">
        <f>表42!U36</f>
        <v>12529</v>
      </c>
      <c r="V10" s="61">
        <f>表42!V36</f>
        <v>756420</v>
      </c>
      <c r="W10" s="61">
        <f>表42!W36</f>
        <v>17127</v>
      </c>
      <c r="X10" s="61">
        <f>表42!X36</f>
        <v>2044771</v>
      </c>
      <c r="Y10" s="60">
        <f>表42!Y36</f>
        <v>1498359</v>
      </c>
      <c r="Z10" s="60">
        <f>表42!Z36</f>
        <v>216011229</v>
      </c>
      <c r="AA10" s="62">
        <f>表42!AA36</f>
        <v>87667287</v>
      </c>
    </row>
    <row r="11" spans="1:27" ht="13.5" customHeight="1" x14ac:dyDescent="0.15">
      <c r="A11" s="27">
        <v>2</v>
      </c>
      <c r="B11" s="28" t="s">
        <v>58</v>
      </c>
      <c r="C11" s="63">
        <f>表42!AB36</f>
        <v>1408403</v>
      </c>
      <c r="D11" s="64">
        <f>表42!AC36</f>
        <v>184910535</v>
      </c>
      <c r="E11" s="64">
        <f>表42!AD36</f>
        <v>53288789</v>
      </c>
      <c r="F11" s="64">
        <f>表42!AE36</f>
        <v>656655</v>
      </c>
      <c r="G11" s="64">
        <f>表42!AF36</f>
        <v>44754819</v>
      </c>
      <c r="H11" s="64">
        <f>表42!AG36</f>
        <v>17184013</v>
      </c>
      <c r="I11" s="64">
        <f>表42!AH36</f>
        <v>3170159</v>
      </c>
      <c r="J11" s="64">
        <f>表42!AI36</f>
        <v>6205</v>
      </c>
      <c r="K11" s="64">
        <f>表42!AJ36</f>
        <v>632727</v>
      </c>
      <c r="L11" s="64">
        <f>表42!AK36</f>
        <v>23436</v>
      </c>
      <c r="M11" s="64">
        <f>表42!AL36</f>
        <v>68548</v>
      </c>
      <c r="N11" s="64">
        <f>表42!AM36</f>
        <v>20044729</v>
      </c>
      <c r="O11" s="65">
        <f>表42!AN36</f>
        <v>431147</v>
      </c>
      <c r="P11" s="66">
        <f>表42!AO36</f>
        <v>66606</v>
      </c>
      <c r="Q11" s="67">
        <f>表42!AP36</f>
        <v>31033232</v>
      </c>
      <c r="R11" s="64">
        <f>表42!AQ36</f>
        <v>5280860</v>
      </c>
      <c r="S11" s="64">
        <f>表42!AR36</f>
        <v>62797</v>
      </c>
      <c r="T11" s="64">
        <f>表42!AS36</f>
        <v>21037927</v>
      </c>
      <c r="U11" s="64">
        <f>表42!AT36</f>
        <v>13157</v>
      </c>
      <c r="V11" s="64">
        <f>表42!AU36</f>
        <v>756586</v>
      </c>
      <c r="W11" s="64">
        <f>表42!AV36</f>
        <v>59169</v>
      </c>
      <c r="X11" s="64">
        <f>表42!AW36</f>
        <v>9238719</v>
      </c>
      <c r="Y11" s="67">
        <f>表42!AX36</f>
        <v>1549762</v>
      </c>
      <c r="Z11" s="67">
        <f>表42!AY36</f>
        <v>236621223</v>
      </c>
      <c r="AA11" s="68">
        <f>表42!AZ36</f>
        <v>59024232</v>
      </c>
    </row>
    <row r="12" spans="1:27" ht="15" customHeight="1" x14ac:dyDescent="0.15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</sheetData>
  <mergeCells count="15">
    <mergeCell ref="A4:B4"/>
    <mergeCell ref="C4:O4"/>
    <mergeCell ref="P4:AA4"/>
    <mergeCell ref="A5:B9"/>
    <mergeCell ref="P5:R7"/>
    <mergeCell ref="Y5:AA7"/>
    <mergeCell ref="S6:X6"/>
    <mergeCell ref="U7:V7"/>
    <mergeCell ref="W7:X7"/>
    <mergeCell ref="C7:E7"/>
    <mergeCell ref="S7:T7"/>
    <mergeCell ref="C5:I6"/>
    <mergeCell ref="F7:I7"/>
    <mergeCell ref="J5:L7"/>
    <mergeCell ref="M5:O7"/>
  </mergeCells>
  <phoneticPr fontId="2"/>
  <dataValidations disablePrompts="1" count="1">
    <dataValidation type="whole" allowBlank="1" showInputMessage="1" showErrorMessage="1" errorTitle="入力エラー" error="数値以外の入力または､6桁以上の入力は行えません。" sqref="C10:AA11">
      <formula1>-9999</formula1>
      <formula2>99999</formula2>
    </dataValidation>
  </dataValidations>
  <pageMargins left="0.59055118110236227" right="0" top="0.6692913385826772" bottom="0.39370078740157483" header="0.51181102362204722" footer="0.19685039370078741"/>
  <pageSetup paperSize="9" scale="87" firstPageNumber="105" pageOrder="overThenDown" orientation="landscape" useFirstPageNumber="1" r:id="rId1"/>
  <headerFooter alignWithMargins="0">
    <oddHeader>&amp;C&amp;"ＭＳ Ｐゴシック,太字"&amp;12第42表　令和４年度　寄附金税額控除に関する調
（区分別総括　都計）</oddHeader>
  </headerFooter>
  <colBreaks count="1" manualBreakCount="1">
    <brk id="15" max="10" man="1"/>
  </colBreaks>
  <ignoredErrors>
    <ignoredError sqref="C3:AA3" numberStoredAsText="1"/>
    <ignoredError sqref="C10:AA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表42</vt:lpstr>
      <vt:lpstr>表42総括(区)</vt:lpstr>
      <vt:lpstr>表42総括(都)</vt:lpstr>
      <vt:lpstr>表42!Print_Area</vt:lpstr>
      <vt:lpstr>'表42総括(区)'!Print_Area</vt:lpstr>
      <vt:lpstr>'表42総括(都)'!Print_Area</vt:lpstr>
      <vt:lpstr>表42!Print_Titles</vt:lpstr>
      <vt:lpstr>'表42総括(区)'!Print_Titles</vt:lpstr>
      <vt:lpstr>'表42総括(都)'!Print_Titles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2023-03-07T06:38:09Z</cp:lastPrinted>
  <dcterms:created xsi:type="dcterms:W3CDTF">2012-09-13T11:09:07Z</dcterms:created>
  <dcterms:modified xsi:type="dcterms:W3CDTF">2023-03-07T06:39:14Z</dcterms:modified>
</cp:coreProperties>
</file>